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J:\Procurement\Policies &amp; Procedures\Contractor Travel Reimbursement Policy\"/>
    </mc:Choice>
  </mc:AlternateContent>
  <xr:revisionPtr revIDLastSave="0" documentId="13_ncr:1_{11D8B2EE-1785-493C-B462-0755C436F778}" xr6:coauthVersionLast="47" xr6:coauthVersionMax="47" xr10:uidLastSave="{00000000-0000-0000-0000-000000000000}"/>
  <bookViews>
    <workbookView xWindow="28680" yWindow="-240" windowWidth="29040" windowHeight="15840" xr2:uid="{00000000-000D-0000-FFFF-FFFF00000000}"/>
  </bookViews>
  <sheets>
    <sheet name="Policy &amp; Rates-Jan 1, 2024"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2024'!$A$1:$M$54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11" i="9"/>
  <c r="E10" i="9"/>
  <c r="E28" i="10"/>
  <c r="E27" i="10"/>
  <c r="E26" i="10"/>
  <c r="E25" i="10"/>
  <c r="E24" i="10"/>
  <c r="E23" i="10"/>
  <c r="E22" i="10"/>
  <c r="E21" i="10"/>
  <c r="E20" i="10"/>
  <c r="E19" i="10"/>
  <c r="E18" i="10"/>
  <c r="E17" i="10"/>
  <c r="E16" i="10"/>
  <c r="E15" i="10"/>
  <c r="E14" i="10"/>
  <c r="E13" i="10"/>
  <c r="E12" i="10"/>
  <c r="E11" i="10"/>
  <c r="E10" i="10"/>
  <c r="E28" i="9"/>
  <c r="E27" i="9"/>
  <c r="E26" i="9"/>
  <c r="E25" i="9"/>
  <c r="E24" i="9"/>
  <c r="E23" i="9"/>
  <c r="E22" i="9"/>
  <c r="E21" i="9"/>
  <c r="E20" i="9"/>
  <c r="E19" i="9"/>
  <c r="E17" i="9"/>
  <c r="E16" i="9"/>
  <c r="E15" i="9"/>
  <c r="E14" i="9"/>
  <c r="E13" i="9"/>
  <c r="E12" i="9"/>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<sst xmlns="http://schemas.openxmlformats.org/spreadsheetml/2006/main" count="309" uniqueCount="188">
  <si>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</si>
  <si>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</si>
  <si>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</si>
  <si>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</si>
  <si>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</si>
  <si>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</si>
  <si>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</si>
  <si>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</si>
  <si>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</si>
  <si>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</si>
  <si>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</si>
  <si>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</si>
  <si>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</si>
  <si>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</si>
  <si>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</si>
  <si>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</si>
  <si>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</si>
  <si>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</si>
  <si>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</si>
  <si>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</si>
  <si>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</si>
  <si>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</si>
  <si>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</si>
  <si>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</si>
  <si>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</si>
  <si>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</si>
  <si>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</si>
  <si>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</si>
  <si>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</si>
  <si>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</si>
  <si>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</si>
  <si>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</si>
  <si>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</si>
  <si>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</si>
  <si>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</si>
  <si>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</si>
  <si>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</si>
  <si>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</si>
  <si>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</si>
  <si>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</si>
  <si>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</si>
  <si>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</si>
  <si>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</si>
  <si>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</si>
  <si>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</si>
  <si>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</si>
  <si>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</si>
  <si>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</si>
  <si>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</si>
  <si>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</si>
  <si>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</si>
  <si>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</si>
  <si>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</si>
  <si>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</si>
  <si>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</si>
  <si>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</si>
  <si>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</si>
  <si>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</si>
  <si>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</si>
  <si>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</si>
  <si>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</si>
  <si>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</si>
  <si>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</si>
  <si>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</si>
  <si>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</si>
  <si>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</si>
  <si>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</si>
  <si>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</si>
  <si>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</si>
  <si>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</si>
  <si>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</si>
  <si>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</si>
  <si>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</si>
  <si>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</si>
  <si>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</si>
  <si>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</si>
  <si>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</si>
  <si>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</si>
  <si>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</si>
  <si>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</si>
  <si>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</si>
  <si>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</si>
  <si>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</si>
  <si>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</si>
  <si>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</si>
  <si>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</si>
  <si>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</si>
  <si>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</si>
  <si>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</si>
  <si>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</si>
  <si>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</si>
  <si>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</si>
  <si>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</si>
  <si>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</si>
  <si>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</si>
  <si>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</si>
  <si>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</si>
  <si>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</si>
  <si>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</si>
  <si>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</si>
  <si>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</si>
  <si>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</si>
  <si>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</si>
  <si>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</si>
  <si>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</si>
  <si>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</si>
  <si>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</si>
  <si>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</si>
  <si>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</si>
  <si>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</si>
  <si>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</si>
  <si>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</si>
  <si>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</si>
  <si>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</si>
  <si>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</si>
  <si>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</si>
  <si>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</si>
  <si>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</si>
  <si>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</si>
  <si>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</si>
  <si>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</si>
  <si>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</si>
  <si>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</si>
  <si>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</si>
  <si>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</si>
  <si>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</si>
  <si>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</si>
  <si>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</si>
  <si>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</si>
  <si>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</si>
  <si>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</si>
  <si>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</si>
  <si>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</si>
  <si>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</si>
  <si>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</si>
  <si>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</si>
  <si>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</si>
  <si>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</si>
  <si>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</si>
  <si>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</si>
  <si>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</si>
  <si>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</si>
  <si>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</si>
  <si>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</si>
  <si>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</si>
  <si>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</si>
  <si>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</si>
  <si>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</si>
  <si>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</si>
  <si>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</si>
  <si>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</si>
  <si>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</si>
  <si>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</si>
  <si>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</si>
  <si>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</si>
  <si>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</si>
  <si>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</si>
  <si>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</si>
  <si>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</si>
  <si>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</si>
  <si>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</si>
  <si>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</si>
  <si>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</si>
  <si>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</si>
  <si>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</si>
  <si>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</si>
  <si>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</si>
  <si>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</si>
  <si>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</si>
  <si>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</si>
  <si>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</si>
  <si>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</si>
  <si>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</si>
  <si>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</si>
  <si>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</si>
  <si>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</si>
  <si>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</si>
  <si>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</si>
  <si>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</si>
  <si>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</si>
  <si>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</si>
  <si>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</si>
  <si>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</si>
  <si>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</si>
  <si>
    <t>4/3-4/4</t>
  </si>
  <si>
    <t xml:space="preserve">CareOregon Contractor Travel Reimbursement Allowance
Rates Effective January 1, 2024
Travel reimbursement is only allowed if specifically authorized in a contract. </t>
  </si>
  <si>
    <t>Reimburse at $0.67 cents per mile</t>
  </si>
  <si>
    <t>Updated 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</si>
</sst>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5"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06">
    <xf numFmtId="0" fontId="0" fillId="0" borderId="0" xfId="0"/>
    <xf numFmtId="0" fontId="0" fillId="0" borderId="1" xfId="0" applyBorder="1"/>
    <xf numFmtId="0" fontId="0" fillId="0" borderId="2" xfId="0" applyBorder="1"/>
    <xf numFmtId="0" fontId="6" fillId="0" borderId="0" xfId="0" applyFont="1"/>
    <xf numFmtId="0" fontId="7" fillId="0" borderId="0" xfId="0" applyFont="1"/>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0" fillId="2" borderId="3" xfId="0" applyFill="1" applyBorder="1" applyAlignment="1">
      <alignment vertical="center"/>
    </xf>
    <xf numFmtId="0" fontId="0" fillId="2" borderId="5" xfId="0" applyFill="1" applyBorder="1" applyAlignment="1">
      <alignment vertical="center"/>
    </xf>
    <xf numFmtId="0" fontId="5" fillId="0" borderId="5" xfId="0" applyFont="1" applyBorder="1" applyAlignment="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0" fillId="0" borderId="5" xfId="0" applyFont="1" applyBorder="1" applyAlignment="1">
      <alignment horizontal="right" vertical="center"/>
    </xf>
    <xf numFmtId="44" fontId="6" fillId="0" borderId="2" xfId="2" applyFont="1" applyFill="1" applyBorder="1" applyAlignment="1" applyProtection="1">
      <alignment horizontal="right" vertical="center"/>
    </xf>
    <xf numFmtId="0" fontId="9" fillId="0" borderId="2" xfId="0" applyFont="1" applyBorder="1" applyAlignment="1">
      <alignment horizontal="center" vertical="center"/>
    </xf>
    <xf numFmtId="44" fontId="6" fillId="0" borderId="2" xfId="2" applyFont="1" applyFill="1" applyBorder="1" applyAlignment="1" applyProtection="1">
      <alignmen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0" fillId="0" borderId="9" xfId="0" applyFont="1" applyBorder="1" applyAlignment="1">
      <alignment horizontal="right" vertical="center"/>
    </xf>
    <xf numFmtId="44" fontId="9" fillId="0" borderId="10" xfId="2" applyFont="1" applyFill="1" applyBorder="1" applyAlignment="1" applyProtection="1">
      <alignment vertical="center"/>
    </xf>
    <xf numFmtId="0" fontId="3" fillId="0" borderId="0" xfId="0" applyFont="1"/>
    <xf numFmtId="0" fontId="7" fillId="0" borderId="0" xfId="0" applyFont="1" applyAlignment="1">
      <alignment vertical="center"/>
    </xf>
    <xf numFmtId="0" fontId="14" fillId="0" borderId="0" xfId="0" applyFont="1"/>
    <xf numFmtId="165" fontId="0" fillId="0" borderId="6" xfId="0" applyNumberFormat="1" applyBorder="1" applyAlignment="1">
      <alignment horizontal="left" vertical="center"/>
    </xf>
    <xf numFmtId="4" fontId="0" fillId="0" borderId="11" xfId="0" applyNumberFormat="1" applyBorder="1" applyAlignment="1">
      <alignment horizontal="right" vertical="center"/>
    </xf>
    <xf numFmtId="4" fontId="0" fillId="0" borderId="6" xfId="0" applyNumberFormat="1" applyBorder="1" applyAlignment="1">
      <alignment horizontal="right" vertical="center"/>
    </xf>
    <xf numFmtId="0" fontId="4" fillId="0" borderId="0" xfId="0" applyFont="1"/>
    <xf numFmtId="0" fontId="0" fillId="0" borderId="10" xfId="0" applyBorder="1" applyAlignment="1">
      <alignment horizontal="center" vertical="center"/>
    </xf>
    <xf numFmtId="4" fontId="0" fillId="0" borderId="10" xfId="0" applyNumberFormat="1" applyBorder="1" applyAlignment="1">
      <alignment horizontal="right" vertical="center"/>
    </xf>
    <xf numFmtId="49" fontId="7" fillId="0" borderId="10" xfId="0" applyNumberFormat="1" applyFont="1" applyBorder="1" applyAlignment="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lignment horizontal="left" vertical="center"/>
    </xf>
    <xf numFmtId="0" fontId="0" fillId="0" borderId="12" xfId="0" applyBorder="1" applyAlignment="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lignment horizontal="right" vertical="center"/>
    </xf>
    <xf numFmtId="4" fontId="0" fillId="0" borderId="12" xfId="0" applyNumberFormat="1" applyBorder="1" applyAlignment="1">
      <alignment horizontal="right" vertical="center"/>
    </xf>
    <xf numFmtId="4" fontId="0" fillId="0" borderId="12" xfId="0" quotePrefix="1" applyNumberFormat="1" applyBorder="1" applyAlignment="1">
      <alignment horizontal="right" vertical="center"/>
    </xf>
    <xf numFmtId="165" fontId="0" fillId="0" borderId="14" xfId="0" applyNumberFormat="1" applyBorder="1" applyAlignment="1">
      <alignment horizontal="left" vertical="center"/>
    </xf>
    <xf numFmtId="0" fontId="0" fillId="0" borderId="14" xfId="0" applyBorder="1" applyAlignment="1">
      <alignment horizontal="center" vertical="center"/>
    </xf>
    <xf numFmtId="4" fontId="0" fillId="0" borderId="15" xfId="0" applyNumberFormat="1" applyBorder="1" applyAlignment="1">
      <alignment horizontal="right" vertical="center"/>
    </xf>
    <xf numFmtId="4" fontId="0" fillId="0" borderId="14" xfId="0" applyNumberFormat="1" applyBorder="1" applyAlignment="1">
      <alignment horizontal="right" vertical="center"/>
    </xf>
    <xf numFmtId="49" fontId="7" fillId="0" borderId="12" xfId="0" applyNumberFormat="1" applyFont="1" applyBorder="1" applyAlignment="1">
      <alignment vertical="center"/>
    </xf>
    <xf numFmtId="43" fontId="7" fillId="0" borderId="12" xfId="1" applyFont="1" applyBorder="1" applyAlignment="1" applyProtection="1">
      <alignment vertical="center"/>
    </xf>
    <xf numFmtId="0" fontId="7" fillId="0" borderId="17" xfId="0" applyFont="1" applyBorder="1"/>
    <xf numFmtId="0" fontId="11" fillId="0" borderId="0" xfId="0" applyFont="1" applyAlignment="1">
      <alignment horizontal="left" vertical="center" wrapText="1"/>
    </xf>
    <xf numFmtId="0" fontId="11" fillId="0" borderId="0" xfId="0" applyFont="1" applyAlignment="1">
      <alignment wrapText="1"/>
    </xf>
    <xf numFmtId="0" fontId="0" fillId="0" borderId="18" xfId="0" applyBorder="1"/>
    <xf numFmtId="0" fontId="0" fillId="0" borderId="10" xfId="0" applyBorder="1"/>
    <xf numFmtId="49" fontId="7" fillId="0" borderId="6" xfId="0" applyNumberFormat="1" applyFont="1" applyBorder="1" applyAlignment="1">
      <alignment vertical="center"/>
    </xf>
    <xf numFmtId="0" fontId="9" fillId="0" borderId="10" xfId="0" applyFont="1" applyBorder="1" applyAlignment="1">
      <alignment horizontal="center" vertical="center"/>
    </xf>
    <xf numFmtId="0" fontId="16" fillId="0" borderId="19" xfId="0" quotePrefix="1" applyFont="1" applyBorder="1" applyAlignment="1">
      <alignment horizontal="right" vertical="center"/>
    </xf>
    <xf numFmtId="165" fontId="0" fillId="0" borderId="12"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Font="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Alignment="1">
      <alignment vertical="center"/>
    </xf>
    <xf numFmtId="0" fontId="19" fillId="0" borderId="0" xfId="0" applyFont="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Alignment="1">
      <alignment horizontal="right" wrapText="1"/>
    </xf>
    <xf numFmtId="166" fontId="19" fillId="0" borderId="0" xfId="0" applyNumberFormat="1" applyFont="1" applyAlignment="1">
      <alignment wrapText="1"/>
    </xf>
    <xf numFmtId="166" fontId="20" fillId="0" borderId="0" xfId="0" applyNumberFormat="1" applyFont="1" applyAlignment="1">
      <alignment horizontal="right" wrapText="1"/>
    </xf>
    <xf numFmtId="0" fontId="20" fillId="0" borderId="0" xfId="0" applyFont="1" applyAlignment="1">
      <alignment wrapText="1"/>
    </xf>
    <xf numFmtId="8" fontId="20" fillId="0" borderId="0" xfId="0" applyNumberFormat="1" applyFont="1" applyAlignment="1">
      <alignment wrapText="1"/>
    </xf>
    <xf numFmtId="0" fontId="19" fillId="0" borderId="0" xfId="0" applyFont="1" applyAlignment="1">
      <alignment vertical="top" wrapText="1"/>
    </xf>
    <xf numFmtId="0" fontId="19" fillId="0" borderId="11" xfId="0" applyFont="1" applyBorder="1" applyAlignment="1">
      <alignment vertical="top" wrapText="1"/>
    </xf>
    <xf numFmtId="0" fontId="19" fillId="0" borderId="0" xfId="0" applyFont="1" applyAlignment="1">
      <alignment horizontal="center" vertical="top" wrapText="1"/>
    </xf>
    <xf numFmtId="0" fontId="19" fillId="0" borderId="21" xfId="0" applyFont="1" applyBorder="1" applyAlignment="1">
      <alignment horizontal="center" vertical="top" wrapText="1"/>
    </xf>
    <xf numFmtId="0" fontId="1" fillId="0" borderId="0" xfId="0" applyFont="1"/>
    <xf numFmtId="0" fontId="1" fillId="0" borderId="17" xfId="0" applyFont="1" applyBorder="1"/>
    <xf numFmtId="49" fontId="1" fillId="0" borderId="12" xfId="0" applyNumberFormat="1" applyFont="1" applyBorder="1" applyAlignment="1">
      <alignment vertical="center"/>
    </xf>
    <xf numFmtId="165" fontId="1" fillId="0" borderId="14" xfId="0" applyNumberFormat="1" applyFont="1" applyBorder="1" applyAlignment="1">
      <alignment horizontal="left" vertical="center"/>
    </xf>
    <xf numFmtId="49" fontId="1" fillId="0" borderId="16" xfId="0" applyNumberFormat="1" applyFont="1" applyBorder="1" applyAlignment="1">
      <alignment vertical="center"/>
    </xf>
    <xf numFmtId="0" fontId="7" fillId="0" borderId="0" xfId="0" applyFont="1" applyAlignment="1">
      <alignment horizontal="left" wrapText="1"/>
    </xf>
    <xf numFmtId="0" fontId="7" fillId="0" borderId="11" xfId="0" applyFont="1" applyBorder="1" applyAlignment="1">
      <alignment horizontal="left" wrapText="1"/>
    </xf>
    <xf numFmtId="166" fontId="0" fillId="0" borderId="0" xfId="0" applyNumberFormat="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6" fillId="0" borderId="38" xfId="0" applyFont="1" applyBorder="1"/>
    <xf numFmtId="43" fontId="5" fillId="0" borderId="4" xfId="1" applyFont="1" applyBorder="1" applyAlignment="1" applyProtection="1">
      <alignment horizontal="center" vertical="center"/>
    </xf>
    <xf numFmtId="0" fontId="16" fillId="0" borderId="29" xfId="0" quotePrefix="1" applyFont="1" applyBorder="1" applyAlignment="1">
      <alignment horizontal="right" vertical="center"/>
    </xf>
    <xf numFmtId="0" fontId="5" fillId="0" borderId="3" xfId="0" applyFont="1" applyBorder="1" applyAlignment="1">
      <alignment horizontal="center" vertical="center"/>
    </xf>
    <xf numFmtId="0" fontId="7" fillId="0" borderId="4" xfId="0" applyFont="1" applyBorder="1" applyAlignment="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lignment horizontal="center" vertical="center"/>
    </xf>
    <xf numFmtId="0" fontId="9" fillId="0" borderId="4" xfId="0" applyFont="1" applyBorder="1" applyAlignment="1">
      <alignment vertical="top"/>
    </xf>
    <xf numFmtId="0" fontId="9" fillId="0" borderId="3" xfId="0" applyFont="1" applyBorder="1" applyAlignment="1">
      <alignment horizontal="left" vertical="top"/>
    </xf>
    <xf numFmtId="0" fontId="9" fillId="0" borderId="2" xfId="0" applyFont="1" applyBorder="1" applyAlignment="1">
      <alignment vertical="center"/>
    </xf>
    <xf numFmtId="49" fontId="11" fillId="0" borderId="25" xfId="0" applyNumberFormat="1" applyFont="1" applyBorder="1" applyAlignment="1">
      <alignment horizontal="right" vertical="center"/>
    </xf>
    <xf numFmtId="0" fontId="7" fillId="0" borderId="42" xfId="0" applyFont="1" applyBorder="1" applyAlignment="1">
      <alignment horizontal="center" vertical="center"/>
    </xf>
    <xf numFmtId="49" fontId="0" fillId="0" borderId="0" xfId="0" applyNumberFormat="1" applyAlignment="1">
      <alignment vertical="top" wrapText="1"/>
    </xf>
    <xf numFmtId="49" fontId="1" fillId="0" borderId="17" xfId="0" applyNumberFormat="1" applyFont="1" applyBorder="1" applyAlignment="1">
      <alignment vertical="center"/>
    </xf>
    <xf numFmtId="49" fontId="1" fillId="0" borderId="35" xfId="0" applyNumberFormat="1" applyFont="1" applyBorder="1" applyAlignment="1">
      <alignment vertical="center"/>
    </xf>
    <xf numFmtId="49" fontId="7" fillId="0" borderId="17" xfId="0" applyNumberFormat="1" applyFont="1" applyBorder="1" applyAlignment="1">
      <alignment vertical="center"/>
    </xf>
    <xf numFmtId="0" fontId="24" fillId="0" borderId="21" xfId="0" applyFont="1" applyBorder="1" applyAlignment="1">
      <alignment horizontal="center" vertical="top" wrapText="1"/>
    </xf>
    <xf numFmtId="0" fontId="6" fillId="3" borderId="1" xfId="0" applyFont="1" applyFill="1" applyBorder="1"/>
    <xf numFmtId="0" fontId="6" fillId="3" borderId="2" xfId="0" applyFont="1" applyFill="1" applyBorder="1"/>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4" fillId="0" borderId="49" xfId="0" applyFont="1" applyBorder="1" applyAlignment="1">
      <alignment horizontal="center" vertical="top" wrapText="1"/>
    </xf>
    <xf numFmtId="0" fontId="19" fillId="0" borderId="21" xfId="0" applyFont="1" applyBorder="1" applyAlignment="1">
      <alignment horizontal="center" vertical="top" wrapText="1"/>
    </xf>
    <xf numFmtId="0" fontId="24" fillId="0" borderId="21" xfId="0" applyFont="1" applyBorder="1" applyAlignment="1">
      <alignment horizontal="center" vertical="top"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19" fillId="0" borderId="21" xfId="0"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24" fillId="0" borderId="40" xfId="0" applyFont="1" applyBorder="1" applyAlignment="1">
      <alignment horizontal="center"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Alignment="1">
      <alignment horizontal="center" wrapText="1"/>
    </xf>
    <xf numFmtId="0" fontId="20" fillId="0" borderId="11" xfId="0" applyFont="1" applyBorder="1" applyAlignment="1">
      <alignment horizontal="center" wrapText="1"/>
    </xf>
    <xf numFmtId="0" fontId="1" fillId="0" borderId="40" xfId="0" applyFont="1" applyBorder="1" applyAlignment="1">
      <alignment horizontal="left" vertical="top"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17" fillId="0" borderId="40"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11" xfId="0" applyNumberFormat="1"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Alignment="1">
      <alignment horizontal="left" wrapText="1"/>
    </xf>
    <xf numFmtId="0" fontId="7" fillId="0" borderId="11" xfId="0" applyFont="1" applyBorder="1" applyAlignment="1">
      <alignment horizontal="left"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 fillId="0" borderId="0" xfId="0" applyFont="1" applyAlignment="1">
      <alignment horizontal="left"/>
    </xf>
    <xf numFmtId="0" fontId="7" fillId="0" borderId="0" xfId="0" applyFont="1" applyAlignment="1">
      <alignment horizontal="left"/>
    </xf>
    <xf numFmtId="0" fontId="7" fillId="0" borderId="11" xfId="0" applyFont="1" applyBorder="1" applyAlignment="1">
      <alignment horizontal="left"/>
    </xf>
    <xf numFmtId="0" fontId="7" fillId="0" borderId="27"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lignment horizontal="center" vertical="center"/>
    </xf>
    <xf numFmtId="0" fontId="6" fillId="0" borderId="38" xfId="0" applyFont="1" applyBorder="1"/>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43" fontId="10" fillId="0" borderId="38" xfId="1" applyFont="1" applyBorder="1" applyAlignment="1" applyProtection="1">
      <alignment horizontal="center" vertical="center"/>
    </xf>
    <xf numFmtId="0" fontId="10" fillId="0" borderId="2" xfId="0" applyFont="1" applyBorder="1" applyAlignment="1">
      <alignment vertical="center"/>
    </xf>
    <xf numFmtId="0" fontId="10" fillId="0" borderId="39" xfId="0" applyFont="1" applyBorder="1" applyAlignment="1">
      <alignment horizontal="center" vertical="center"/>
    </xf>
    <xf numFmtId="0" fontId="10" fillId="0" borderId="10" xfId="0" applyFont="1" applyBorder="1" applyAlignment="1">
      <alignment horizontal="center" vertical="center"/>
    </xf>
    <xf numFmtId="0" fontId="10" fillId="0" borderId="38" xfId="0" applyFont="1" applyBorder="1" applyAlignment="1">
      <alignment horizontal="center" vertical="center" wrapText="1"/>
    </xf>
    <xf numFmtId="0" fontId="10" fillId="0" borderId="2"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vertical="center"/>
    </xf>
    <xf numFmtId="0" fontId="10" fillId="0" borderId="23" xfId="0" applyFont="1" applyBorder="1" applyAlignment="1">
      <alignment vertical="center"/>
    </xf>
    <xf numFmtId="0" fontId="10" fillId="0" borderId="9" xfId="0" applyFont="1" applyBorder="1" applyAlignment="1">
      <alignment vertical="center"/>
    </xf>
    <xf numFmtId="0" fontId="10" fillId="0" borderId="38" xfId="0" applyFont="1" applyBorder="1" applyAlignment="1">
      <alignment vertical="center"/>
    </xf>
    <xf numFmtId="0" fontId="7" fillId="0" borderId="36" xfId="0" applyFont="1" applyBorder="1" applyAlignment="1" applyProtection="1">
      <alignment horizontal="left" vertical="center"/>
      <protection locked="0"/>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1" fillId="0" borderId="0" xfId="0" applyFont="1" applyAlignment="1">
      <alignment horizontal="left"/>
    </xf>
    <xf numFmtId="0" fontId="1" fillId="0" borderId="0" xfId="0" applyFont="1" applyAlignment="1">
      <alignment wrapText="1"/>
    </xf>
    <xf numFmtId="0" fontId="0" fillId="0" borderId="0" xfId="0"/>
    <xf numFmtId="0" fontId="1" fillId="0" borderId="0" xfId="0" applyFont="1" applyAlignment="1">
      <alignment vertical="top" wrapText="1"/>
    </xf>
    <xf numFmtId="0" fontId="7" fillId="0" borderId="0" xfId="0" applyFont="1" applyAlignment="1">
      <alignment vertical="top" wrapText="1"/>
    </xf>
    <xf numFmtId="49" fontId="21" fillId="0" borderId="27" xfId="0" quotePrefix="1" applyNumberFormat="1" applyFont="1" applyBorder="1" applyAlignment="1">
      <alignment horizontal="left" vertical="top" wrapText="1"/>
    </xf>
    <xf numFmtId="49" fontId="21" fillId="0" borderId="50" xfId="0" quotePrefix="1" applyNumberFormat="1" applyFont="1" applyBorder="1" applyAlignment="1">
      <alignment horizontal="left" vertical="top" wrapText="1"/>
    </xf>
    <xf numFmtId="49" fontId="21" fillId="0" borderId="33" xfId="0" quotePrefix="1" applyNumberFormat="1" applyFont="1" applyBorder="1" applyAlignment="1">
      <alignment horizontal="left" vertical="top" wrapText="1"/>
    </xf>
    <xf numFmtId="49" fontId="21" fillId="0" borderId="34" xfId="0" quotePrefix="1" applyNumberFormat="1" applyFont="1" applyBorder="1" applyAlignment="1">
      <alignment horizontal="left"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 fillId="0" borderId="0" xfId="0" applyFont="1" applyAlignment="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2" xfId="0" applyFont="1" applyBorder="1" applyAlignment="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5" xfId="0" applyFont="1" applyBorder="1" applyAlignment="1">
      <alignment horizontal="left" vertical="center"/>
    </xf>
    <xf numFmtId="0" fontId="7" fillId="0" borderId="51" xfId="0" applyFont="1" applyBorder="1" applyAlignment="1">
      <alignment horizontal="left" vertical="center"/>
    </xf>
    <xf numFmtId="49" fontId="22" fillId="0" borderId="2" xfId="0" quotePrefix="1" applyNumberFormat="1" applyFont="1" applyBorder="1" applyAlignment="1">
      <alignment horizontal="left" vertical="top" wrapText="1"/>
    </xf>
    <xf numFmtId="0" fontId="1" fillId="0" borderId="54" xfId="0" applyFont="1" applyBorder="1" applyAlignment="1">
      <alignment horizontal="left" vertical="center"/>
    </xf>
    <xf numFmtId="0" fontId="1" fillId="0" borderId="51" xfId="0" applyFont="1" applyBorder="1" applyAlignment="1">
      <alignment horizontal="left" vertical="center"/>
    </xf>
    <xf numFmtId="0" fontId="7" fillId="0" borderId="54" xfId="0" applyFont="1" applyBorder="1" applyAlignment="1">
      <alignment horizontal="left" vertical="center"/>
    </xf>
    <xf numFmtId="0" fontId="1" fillId="0" borderId="55" xfId="0" applyFont="1" applyBorder="1" applyAlignment="1">
      <alignment horizontal="left" vertical="center"/>
    </xf>
    <xf numFmtId="0" fontId="1" fillId="0" borderId="26" xfId="0" applyFont="1" applyBorder="1" applyAlignment="1">
      <alignment horizontal="left" vertical="center"/>
    </xf>
    <xf numFmtId="0" fontId="1" fillId="0" borderId="54" xfId="0" applyFont="1" applyBorder="1" applyAlignment="1">
      <alignment horizontal="left"/>
    </xf>
    <xf numFmtId="0" fontId="1" fillId="0" borderId="51" xfId="0" applyFont="1" applyBorder="1" applyAlignment="1">
      <alignment horizontal="left"/>
    </xf>
    <xf numFmtId="0" fontId="0" fillId="0" borderId="54" xfId="0" applyBorder="1" applyAlignment="1">
      <alignment horizontal="left"/>
    </xf>
    <xf numFmtId="0" fontId="0" fillId="0" borderId="51" xfId="0" applyBorder="1" applyAlignment="1">
      <alignment horizontal="left"/>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1" fillId="0" borderId="45" xfId="0" applyFont="1" applyBorder="1" applyAlignment="1">
      <alignment horizontal="left" vertical="center"/>
    </xf>
    <xf numFmtId="0" fontId="1" fillId="0" borderId="15" xfId="0" applyFont="1" applyBorder="1" applyAlignment="1">
      <alignment horizontal="left" vertical="center"/>
    </xf>
    <xf numFmtId="0" fontId="9" fillId="0" borderId="2" xfId="0" applyFont="1" applyBorder="1" applyAlignment="1">
      <alignment horizontal="left" vertical="center"/>
    </xf>
    <xf numFmtId="0" fontId="7" fillId="0" borderId="53" xfId="0" applyFont="1" applyBorder="1" applyAlignment="1">
      <alignment horizontal="left" vertical="center"/>
    </xf>
    <xf numFmtId="0" fontId="7" fillId="0" borderId="52" xfId="0" applyFont="1"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1" fillId="0" borderId="17" xfId="0" applyFont="1" applyBorder="1" applyAlignment="1">
      <alignment horizontal="left" vertical="center"/>
    </xf>
    <xf numFmtId="0" fontId="0" fillId="0" borderId="15" xfId="0" applyBorder="1" applyAlignment="1">
      <alignment horizontal="left" vertical="center"/>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9" xfId="0" applyFont="1"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zoomScaleNormal="100" zoomScaleSheetLayoutView="100" zoomScalePageLayoutView="160" workbookViewId="0">
      <selection activeCell="R49" sqref="R49"/>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114" t="s">
        <v>185</v>
      </c>
      <c r="B1" s="114"/>
      <c r="C1" s="114"/>
      <c r="D1" s="114"/>
      <c r="E1" s="114"/>
      <c r="F1" s="114"/>
      <c r="G1" s="114"/>
      <c r="H1" s="114"/>
      <c r="I1" s="114"/>
      <c r="J1" s="114"/>
      <c r="K1" s="114"/>
      <c r="L1" s="114"/>
      <c r="M1" s="114"/>
    </row>
    <row r="2" spans="1:13" ht="12.75" customHeight="1" x14ac:dyDescent="0.2">
      <c r="A2" s="114"/>
      <c r="B2" s="114"/>
      <c r="C2" s="114"/>
      <c r="D2" s="114"/>
      <c r="E2" s="114"/>
      <c r="F2" s="114"/>
      <c r="G2" s="114"/>
      <c r="H2" s="114"/>
      <c r="I2" s="114"/>
      <c r="J2" s="114"/>
      <c r="K2" s="114"/>
      <c r="L2" s="114"/>
      <c r="M2" s="114"/>
    </row>
    <row r="3" spans="1:13" ht="12.75" customHeight="1" x14ac:dyDescent="0.2">
      <c r="A3" s="114"/>
      <c r="B3" s="114"/>
      <c r="C3" s="114"/>
      <c r="D3" s="114"/>
      <c r="E3" s="114"/>
      <c r="F3" s="114"/>
      <c r="G3" s="114"/>
      <c r="H3" s="114"/>
      <c r="I3" s="114"/>
      <c r="J3" s="114"/>
      <c r="K3" s="114"/>
      <c r="L3" s="114"/>
      <c r="M3" s="114"/>
    </row>
    <row r="4" spans="1:13" ht="26.25" customHeight="1" x14ac:dyDescent="0.2">
      <c r="A4" s="115"/>
      <c r="B4" s="115"/>
      <c r="C4" s="115"/>
      <c r="D4" s="115"/>
      <c r="E4" s="115"/>
      <c r="F4" s="115"/>
      <c r="G4" s="115"/>
      <c r="H4" s="115"/>
      <c r="I4" s="115"/>
      <c r="J4" s="115"/>
      <c r="K4" s="115"/>
      <c r="L4" s="115"/>
      <c r="M4" s="115"/>
    </row>
    <row r="5" spans="1:13" s="3" customFormat="1" ht="13.5" thickBot="1" x14ac:dyDescent="0.25">
      <c r="A5" s="165" t="s">
        <v>105</v>
      </c>
      <c r="B5" s="165"/>
      <c r="C5" s="165"/>
      <c r="D5" s="166" t="s">
        <v>106</v>
      </c>
      <c r="E5" s="167"/>
      <c r="F5" s="167"/>
      <c r="G5" s="168"/>
      <c r="H5" s="169" t="s">
        <v>135</v>
      </c>
      <c r="I5" s="169"/>
      <c r="J5" s="169"/>
      <c r="K5" s="169"/>
      <c r="L5" s="169"/>
      <c r="M5" s="169"/>
    </row>
    <row r="6" spans="1:13" ht="13.5" customHeight="1" x14ac:dyDescent="0.2">
      <c r="A6" s="171" t="s">
        <v>170</v>
      </c>
      <c r="B6" s="172"/>
      <c r="C6" s="173"/>
      <c r="D6" s="170" t="s">
        <v>174</v>
      </c>
      <c r="E6" s="170"/>
      <c r="F6" s="170"/>
      <c r="G6" s="72"/>
      <c r="H6" s="116" t="s">
        <v>171</v>
      </c>
      <c r="I6" s="177" t="s">
        <v>176</v>
      </c>
      <c r="J6" s="177"/>
      <c r="K6" s="177"/>
      <c r="L6" s="177"/>
      <c r="M6" s="178"/>
    </row>
    <row r="7" spans="1:13" ht="13.5" thickBot="1" x14ac:dyDescent="0.25">
      <c r="A7" s="174"/>
      <c r="B7" s="175"/>
      <c r="C7" s="176"/>
      <c r="D7" s="71"/>
      <c r="E7" s="66" t="s">
        <v>131</v>
      </c>
      <c r="F7" s="76">
        <v>74</v>
      </c>
      <c r="G7" s="61"/>
      <c r="H7" s="117"/>
      <c r="I7" s="127"/>
      <c r="J7" s="127"/>
      <c r="K7" s="127"/>
      <c r="L7" s="127"/>
      <c r="M7" s="128"/>
    </row>
    <row r="8" spans="1:13" ht="12.75" customHeight="1" x14ac:dyDescent="0.2">
      <c r="A8" s="121"/>
      <c r="B8" s="122"/>
      <c r="C8" s="123"/>
      <c r="D8" s="73"/>
      <c r="E8" s="71" t="s">
        <v>109</v>
      </c>
      <c r="F8" s="74">
        <v>18.25</v>
      </c>
      <c r="G8" s="62"/>
      <c r="H8" s="118" t="s">
        <v>171</v>
      </c>
      <c r="I8" s="179" t="s">
        <v>177</v>
      </c>
      <c r="J8" s="179"/>
      <c r="K8" s="179"/>
      <c r="L8" s="179"/>
      <c r="M8" s="180"/>
    </row>
    <row r="9" spans="1:13" ht="12.75" customHeight="1" x14ac:dyDescent="0.2">
      <c r="A9" s="124"/>
      <c r="B9" s="125"/>
      <c r="C9" s="126"/>
      <c r="E9" s="83" t="s">
        <v>130</v>
      </c>
      <c r="F9" s="90">
        <v>19.25</v>
      </c>
      <c r="G9" s="72"/>
      <c r="H9" s="117"/>
      <c r="I9" s="179"/>
      <c r="J9" s="179"/>
      <c r="K9" s="179"/>
      <c r="L9" s="179"/>
      <c r="M9" s="180"/>
    </row>
    <row r="10" spans="1:13" x14ac:dyDescent="0.2">
      <c r="A10" s="124"/>
      <c r="B10" s="125"/>
      <c r="C10" s="126"/>
      <c r="D10" s="63"/>
      <c r="E10" s="67" t="s">
        <v>108</v>
      </c>
      <c r="F10" s="75">
        <v>36.5</v>
      </c>
      <c r="G10" s="64"/>
      <c r="H10" s="111" t="s">
        <v>171</v>
      </c>
      <c r="I10" s="127" t="s">
        <v>178</v>
      </c>
      <c r="J10" s="127"/>
      <c r="K10" s="127"/>
      <c r="L10" s="127"/>
      <c r="M10" s="128"/>
    </row>
    <row r="11" spans="1:13" ht="12.75" customHeight="1" x14ac:dyDescent="0.2">
      <c r="A11" s="124"/>
      <c r="B11" s="125"/>
      <c r="C11" s="126"/>
      <c r="D11" s="63"/>
      <c r="G11" s="64"/>
      <c r="H11" s="111" t="s">
        <v>171</v>
      </c>
      <c r="I11" s="119" t="s">
        <v>175</v>
      </c>
      <c r="J11" s="119"/>
      <c r="K11" s="119"/>
      <c r="L11" s="119"/>
      <c r="M11" s="120"/>
    </row>
    <row r="12" spans="1:13" ht="12.75" customHeight="1" x14ac:dyDescent="0.2">
      <c r="A12" s="124"/>
      <c r="B12" s="125"/>
      <c r="C12" s="126"/>
      <c r="D12" s="63"/>
      <c r="E12" s="77" t="s">
        <v>121</v>
      </c>
      <c r="F12" s="78"/>
      <c r="G12" s="64"/>
      <c r="H12" s="118" t="s">
        <v>171</v>
      </c>
      <c r="I12" s="119" t="s">
        <v>142</v>
      </c>
      <c r="J12" s="119"/>
      <c r="K12" s="119"/>
      <c r="L12" s="119"/>
      <c r="M12" s="120"/>
    </row>
    <row r="13" spans="1:13" ht="12.75" customHeight="1" x14ac:dyDescent="0.2">
      <c r="A13" s="124"/>
      <c r="B13" s="125"/>
      <c r="C13" s="126"/>
      <c r="D13" s="63"/>
      <c r="E13" s="67" t="s">
        <v>31</v>
      </c>
      <c r="F13" s="75">
        <v>152</v>
      </c>
      <c r="G13" s="64"/>
      <c r="H13" s="117"/>
      <c r="I13" s="119"/>
      <c r="J13" s="119"/>
      <c r="K13" s="119"/>
      <c r="L13" s="119"/>
      <c r="M13" s="120"/>
    </row>
    <row r="14" spans="1:13" ht="12.75" customHeight="1" x14ac:dyDescent="0.2">
      <c r="A14" s="124"/>
      <c r="B14" s="125"/>
      <c r="C14" s="126"/>
      <c r="D14" s="63"/>
      <c r="E14" s="67" t="s">
        <v>76</v>
      </c>
      <c r="F14" s="75">
        <v>135</v>
      </c>
      <c r="G14" s="64"/>
      <c r="H14" s="111" t="s">
        <v>171</v>
      </c>
      <c r="I14" s="119" t="s">
        <v>133</v>
      </c>
      <c r="J14" s="119"/>
      <c r="K14" s="119"/>
      <c r="L14" s="119"/>
      <c r="M14" s="120"/>
    </row>
    <row r="15" spans="1:13" ht="12.75" customHeight="1" x14ac:dyDescent="0.2">
      <c r="A15" s="124"/>
      <c r="B15" s="125"/>
      <c r="C15" s="126"/>
      <c r="D15" s="63"/>
      <c r="E15" s="67" t="s">
        <v>154</v>
      </c>
      <c r="F15" s="75">
        <v>107</v>
      </c>
      <c r="G15" s="64"/>
      <c r="H15" s="111" t="s">
        <v>171</v>
      </c>
      <c r="I15" s="119" t="s">
        <v>169</v>
      </c>
      <c r="J15" s="119"/>
      <c r="K15" s="119"/>
      <c r="L15" s="119"/>
      <c r="M15" s="120"/>
    </row>
    <row r="16" spans="1:13" x14ac:dyDescent="0.2">
      <c r="A16" s="124"/>
      <c r="B16" s="125"/>
      <c r="C16" s="126"/>
      <c r="D16" s="73" t="s">
        <v>122</v>
      </c>
      <c r="E16" s="119" t="s">
        <v>123</v>
      </c>
      <c r="F16" s="119"/>
      <c r="G16" s="64"/>
      <c r="H16" s="69"/>
    </row>
    <row r="17" spans="1:13" ht="4.5" customHeight="1" thickBot="1" x14ac:dyDescent="0.25">
      <c r="A17" s="124"/>
      <c r="B17" s="125"/>
      <c r="C17" s="126"/>
      <c r="D17" s="124"/>
      <c r="E17" s="125"/>
      <c r="F17" s="125"/>
      <c r="G17" s="126"/>
      <c r="H17" s="124"/>
      <c r="I17" s="125"/>
      <c r="J17" s="125"/>
      <c r="K17" s="125"/>
      <c r="L17" s="125"/>
      <c r="M17" s="126"/>
    </row>
    <row r="18" spans="1:13" ht="12.75" customHeight="1" x14ac:dyDescent="0.2">
      <c r="A18" s="130" t="s">
        <v>113</v>
      </c>
      <c r="B18" s="134"/>
      <c r="C18" s="135"/>
      <c r="D18" s="152" t="s">
        <v>141</v>
      </c>
      <c r="E18" s="152"/>
      <c r="F18" s="152"/>
      <c r="G18" s="153"/>
      <c r="H18" s="129" t="s">
        <v>171</v>
      </c>
      <c r="I18" s="155" t="s">
        <v>143</v>
      </c>
      <c r="J18" s="155"/>
      <c r="K18" s="155"/>
      <c r="L18" s="155"/>
      <c r="M18" s="156"/>
    </row>
    <row r="19" spans="1:13" ht="12.75" customHeight="1" thickBot="1" x14ac:dyDescent="0.25">
      <c r="A19" s="136"/>
      <c r="B19" s="137"/>
      <c r="C19" s="138"/>
      <c r="D19" s="127"/>
      <c r="E19" s="127"/>
      <c r="F19" s="127"/>
      <c r="G19" s="128"/>
      <c r="H19" s="117"/>
      <c r="I19" s="157"/>
      <c r="J19" s="157"/>
      <c r="K19" s="157"/>
      <c r="L19" s="157"/>
      <c r="M19" s="158"/>
    </row>
    <row r="20" spans="1:13" ht="12.75" customHeight="1" x14ac:dyDescent="0.2">
      <c r="A20" s="121"/>
      <c r="B20" s="122"/>
      <c r="C20" s="123"/>
      <c r="D20" s="127"/>
      <c r="E20" s="127"/>
      <c r="F20" s="127"/>
      <c r="G20" s="128"/>
      <c r="H20" s="118" t="s">
        <v>171</v>
      </c>
      <c r="I20" s="179" t="s">
        <v>132</v>
      </c>
      <c r="J20" s="179"/>
      <c r="K20" s="179"/>
      <c r="L20" s="179"/>
      <c r="M20" s="180"/>
    </row>
    <row r="21" spans="1:13" ht="12.75" customHeight="1" x14ac:dyDescent="0.2">
      <c r="A21" s="124"/>
      <c r="B21" s="125"/>
      <c r="C21" s="126"/>
      <c r="D21" s="127"/>
      <c r="E21" s="127"/>
      <c r="F21" s="127"/>
      <c r="G21" s="128"/>
      <c r="H21" s="117"/>
      <c r="I21" s="179"/>
      <c r="J21" s="179"/>
      <c r="K21" s="179"/>
      <c r="L21" s="179"/>
      <c r="M21" s="180"/>
    </row>
    <row r="22" spans="1:13" x14ac:dyDescent="0.2">
      <c r="A22" s="124"/>
      <c r="B22" s="125"/>
      <c r="C22" s="126"/>
      <c r="D22" s="127"/>
      <c r="E22" s="127"/>
      <c r="F22" s="127"/>
      <c r="G22" s="128"/>
      <c r="H22" s="111" t="s">
        <v>171</v>
      </c>
      <c r="I22" s="127" t="s">
        <v>110</v>
      </c>
      <c r="J22" s="127"/>
      <c r="K22" s="127"/>
      <c r="L22" s="127"/>
      <c r="M22" s="128"/>
    </row>
    <row r="23" spans="1:13" ht="12.75" customHeight="1" x14ac:dyDescent="0.2">
      <c r="A23" s="124"/>
      <c r="B23" s="125"/>
      <c r="C23" s="126"/>
      <c r="D23" s="127"/>
      <c r="E23" s="127"/>
      <c r="F23" s="127"/>
      <c r="G23" s="128"/>
      <c r="H23" s="111" t="s">
        <v>171</v>
      </c>
      <c r="I23" s="119" t="s">
        <v>111</v>
      </c>
      <c r="J23" s="119"/>
      <c r="K23" s="119"/>
      <c r="L23" s="119"/>
      <c r="M23" s="120"/>
    </row>
    <row r="24" spans="1:13" ht="12.75" customHeight="1" x14ac:dyDescent="0.2">
      <c r="A24" s="124"/>
      <c r="B24" s="125"/>
      <c r="C24" s="126"/>
      <c r="D24" s="127"/>
      <c r="E24" s="127"/>
      <c r="F24" s="127"/>
      <c r="G24" s="128"/>
      <c r="H24" s="111" t="s">
        <v>171</v>
      </c>
      <c r="I24" s="119" t="s">
        <v>112</v>
      </c>
      <c r="J24" s="119"/>
      <c r="K24" s="119"/>
      <c r="L24" s="119"/>
      <c r="M24" s="120"/>
    </row>
    <row r="25" spans="1:13" ht="12.75" customHeight="1" x14ac:dyDescent="0.2">
      <c r="A25" s="124"/>
      <c r="B25" s="125"/>
      <c r="C25" s="126"/>
      <c r="D25" s="127"/>
      <c r="E25" s="127"/>
      <c r="F25" s="127"/>
      <c r="G25" s="128"/>
      <c r="H25" s="111" t="s">
        <v>171</v>
      </c>
      <c r="I25" s="209" t="s">
        <v>137</v>
      </c>
      <c r="J25" s="210"/>
      <c r="K25" s="210"/>
      <c r="L25" s="210"/>
      <c r="M25" s="211"/>
    </row>
    <row r="26" spans="1:13" ht="5.25" customHeight="1" thickBot="1" x14ac:dyDescent="0.25">
      <c r="A26" s="124"/>
      <c r="B26" s="125"/>
      <c r="C26" s="126"/>
      <c r="D26" s="124"/>
      <c r="E26" s="125"/>
      <c r="F26" s="125"/>
      <c r="G26" s="126"/>
      <c r="H26" s="124"/>
      <c r="I26" s="125"/>
      <c r="J26" s="125"/>
      <c r="K26" s="125"/>
      <c r="L26" s="125"/>
      <c r="M26" s="126"/>
    </row>
    <row r="27" spans="1:13" ht="24.75" customHeight="1" x14ac:dyDescent="0.2">
      <c r="A27" s="200" t="s">
        <v>120</v>
      </c>
      <c r="B27" s="201"/>
      <c r="C27" s="202"/>
      <c r="D27" s="152" t="s">
        <v>172</v>
      </c>
      <c r="E27" s="152"/>
      <c r="F27" s="152"/>
      <c r="G27" s="153"/>
      <c r="H27" s="129" t="s">
        <v>171</v>
      </c>
      <c r="I27" s="152" t="s">
        <v>155</v>
      </c>
      <c r="J27" s="152"/>
      <c r="K27" s="152"/>
      <c r="L27" s="152"/>
      <c r="M27" s="153"/>
    </row>
    <row r="28" spans="1:13" ht="15.75" customHeight="1" x14ac:dyDescent="0.2">
      <c r="A28" s="203"/>
      <c r="B28" s="204"/>
      <c r="C28" s="205"/>
      <c r="D28" s="127"/>
      <c r="E28" s="127"/>
      <c r="F28" s="127"/>
      <c r="G28" s="128"/>
      <c r="H28" s="117"/>
      <c r="I28" s="127" t="s">
        <v>110</v>
      </c>
      <c r="J28" s="127"/>
      <c r="K28" s="127"/>
      <c r="L28" s="127"/>
      <c r="M28" s="128"/>
    </row>
    <row r="29" spans="1:13" ht="12.75" customHeight="1" x14ac:dyDescent="0.2">
      <c r="A29" s="203"/>
      <c r="B29" s="204"/>
      <c r="C29" s="205"/>
      <c r="D29" s="127"/>
      <c r="E29" s="127"/>
      <c r="F29" s="127"/>
      <c r="G29" s="128"/>
      <c r="H29" s="118" t="s">
        <v>171</v>
      </c>
      <c r="I29" s="127" t="s">
        <v>134</v>
      </c>
      <c r="J29" s="127"/>
      <c r="K29" s="127"/>
      <c r="L29" s="127"/>
      <c r="M29" s="128"/>
    </row>
    <row r="30" spans="1:13" ht="15" customHeight="1" thickBot="1" x14ac:dyDescent="0.25">
      <c r="A30" s="206"/>
      <c r="B30" s="207"/>
      <c r="C30" s="208"/>
      <c r="D30" s="127"/>
      <c r="E30" s="127"/>
      <c r="F30" s="127"/>
      <c r="G30" s="128"/>
      <c r="H30" s="117"/>
      <c r="I30" s="127"/>
      <c r="J30" s="127"/>
      <c r="K30" s="127"/>
      <c r="L30" s="127"/>
      <c r="M30" s="128"/>
    </row>
    <row r="31" spans="1:13" ht="12.75" customHeight="1" x14ac:dyDescent="0.2">
      <c r="A31" s="145"/>
      <c r="B31" s="146"/>
      <c r="C31" s="147"/>
      <c r="D31" s="127"/>
      <c r="E31" s="127"/>
      <c r="F31" s="127"/>
      <c r="G31" s="128"/>
      <c r="H31" s="111" t="s">
        <v>171</v>
      </c>
      <c r="I31" s="127" t="s">
        <v>136</v>
      </c>
      <c r="J31" s="127"/>
      <c r="K31" s="127"/>
      <c r="L31" s="127"/>
      <c r="M31" s="128"/>
    </row>
    <row r="32" spans="1:13" ht="12.75" customHeight="1" x14ac:dyDescent="0.2">
      <c r="A32" s="148"/>
      <c r="B32" s="149"/>
      <c r="C32" s="150"/>
      <c r="D32" s="127"/>
      <c r="E32" s="127"/>
      <c r="F32" s="127"/>
      <c r="G32" s="128"/>
      <c r="H32" s="111" t="s">
        <v>171</v>
      </c>
      <c r="I32" s="179" t="s">
        <v>137</v>
      </c>
      <c r="J32" s="179"/>
      <c r="K32" s="179"/>
      <c r="L32" s="179"/>
      <c r="M32" s="180"/>
    </row>
    <row r="33" spans="1:13" ht="5.25" customHeight="1" thickBot="1" x14ac:dyDescent="0.25">
      <c r="A33" s="65"/>
      <c r="B33" s="66"/>
      <c r="C33" s="68"/>
      <c r="D33" s="63"/>
      <c r="E33" s="67"/>
      <c r="F33" s="67"/>
      <c r="G33" s="64"/>
      <c r="H33" s="69"/>
      <c r="I33" s="79"/>
      <c r="J33" s="79"/>
      <c r="K33" s="79"/>
      <c r="L33" s="79"/>
      <c r="M33" s="80"/>
    </row>
    <row r="34" spans="1:13" ht="12.75" customHeight="1" x14ac:dyDescent="0.2">
      <c r="A34" s="130" t="s">
        <v>107</v>
      </c>
      <c r="B34" s="131"/>
      <c r="C34" s="131"/>
      <c r="D34" s="151" t="s">
        <v>186</v>
      </c>
      <c r="E34" s="152"/>
      <c r="F34" s="152"/>
      <c r="G34" s="153"/>
      <c r="H34" s="129" t="s">
        <v>171</v>
      </c>
      <c r="I34" s="194" t="s">
        <v>114</v>
      </c>
      <c r="J34" s="194"/>
      <c r="K34" s="194"/>
      <c r="L34" s="194"/>
      <c r="M34" s="195"/>
    </row>
    <row r="35" spans="1:13" ht="16.5" customHeight="1" thickBot="1" x14ac:dyDescent="0.25">
      <c r="A35" s="132"/>
      <c r="B35" s="133"/>
      <c r="C35" s="133"/>
      <c r="D35" s="154"/>
      <c r="E35" s="127"/>
      <c r="F35" s="127"/>
      <c r="G35" s="128"/>
      <c r="H35" s="117"/>
      <c r="I35" s="198" t="s">
        <v>115</v>
      </c>
      <c r="J35" s="198"/>
      <c r="K35" s="198"/>
      <c r="L35" s="198"/>
      <c r="M35" s="199"/>
    </row>
    <row r="36" spans="1:13" ht="12.75" customHeight="1" x14ac:dyDescent="0.2">
      <c r="A36" s="139"/>
      <c r="B36" s="140"/>
      <c r="C36" s="141"/>
      <c r="D36" s="154"/>
      <c r="E36" s="127"/>
      <c r="F36" s="127"/>
      <c r="G36" s="128"/>
      <c r="H36" s="117"/>
      <c r="I36" s="198" t="s">
        <v>116</v>
      </c>
      <c r="J36" s="198"/>
      <c r="K36" s="198"/>
      <c r="L36" s="198"/>
      <c r="M36" s="199"/>
    </row>
    <row r="37" spans="1:13" x14ac:dyDescent="0.2">
      <c r="A37" s="142"/>
      <c r="B37" s="143"/>
      <c r="C37" s="144"/>
      <c r="D37" s="154"/>
      <c r="E37" s="127"/>
      <c r="F37" s="127"/>
      <c r="G37" s="128"/>
      <c r="H37" s="117"/>
      <c r="I37" s="198" t="s">
        <v>117</v>
      </c>
      <c r="J37" s="198"/>
      <c r="K37" s="198"/>
      <c r="L37" s="198"/>
      <c r="M37" s="199"/>
    </row>
    <row r="38" spans="1:13" x14ac:dyDescent="0.2">
      <c r="A38" s="142"/>
      <c r="B38" s="143"/>
      <c r="C38" s="144"/>
      <c r="D38" s="154"/>
      <c r="E38" s="127"/>
      <c r="F38" s="127"/>
      <c r="G38" s="128"/>
      <c r="H38" s="118" t="s">
        <v>171</v>
      </c>
      <c r="I38" s="119" t="s">
        <v>118</v>
      </c>
      <c r="J38" s="119"/>
      <c r="K38" s="119"/>
      <c r="L38" s="119"/>
      <c r="M38" s="120"/>
    </row>
    <row r="39" spans="1:13" x14ac:dyDescent="0.2">
      <c r="A39" s="142"/>
      <c r="B39" s="143"/>
      <c r="C39" s="144"/>
      <c r="D39" s="154"/>
      <c r="E39" s="127"/>
      <c r="F39" s="127"/>
      <c r="G39" s="128"/>
      <c r="H39" s="117"/>
      <c r="I39" s="119"/>
      <c r="J39" s="119"/>
      <c r="K39" s="119"/>
      <c r="L39" s="119"/>
      <c r="M39" s="120"/>
    </row>
    <row r="40" spans="1:13" ht="25.5" customHeight="1" x14ac:dyDescent="0.2">
      <c r="A40" s="142"/>
      <c r="B40" s="143"/>
      <c r="C40" s="144"/>
      <c r="D40" s="154"/>
      <c r="E40" s="127"/>
      <c r="F40" s="127"/>
      <c r="G40" s="128"/>
      <c r="H40" s="111" t="s">
        <v>171</v>
      </c>
      <c r="I40" s="196" t="s">
        <v>128</v>
      </c>
      <c r="J40" s="196"/>
      <c r="K40" s="196"/>
      <c r="L40" s="196"/>
      <c r="M40" s="197"/>
    </row>
    <row r="41" spans="1:13" ht="5.25" customHeight="1" thickBot="1" x14ac:dyDescent="0.25">
      <c r="A41" s="82"/>
      <c r="B41" s="81"/>
      <c r="C41" s="81"/>
      <c r="D41" s="82"/>
      <c r="E41" s="81"/>
      <c r="F41" s="81"/>
      <c r="G41" s="81"/>
      <c r="H41" s="69"/>
      <c r="I41" s="88"/>
      <c r="J41" s="88"/>
      <c r="K41" s="88"/>
      <c r="L41" s="88"/>
      <c r="M41" s="89"/>
    </row>
    <row r="42" spans="1:13" ht="12.75" customHeight="1" x14ac:dyDescent="0.2">
      <c r="A42" s="188" t="s">
        <v>150</v>
      </c>
      <c r="B42" s="189"/>
      <c r="C42" s="190"/>
      <c r="D42" s="155" t="s">
        <v>156</v>
      </c>
      <c r="E42" s="155"/>
      <c r="F42" s="155"/>
      <c r="G42" s="155"/>
      <c r="H42" s="155"/>
      <c r="I42" s="155"/>
      <c r="J42" s="155"/>
      <c r="K42" s="155"/>
      <c r="L42" s="155"/>
      <c r="M42" s="156"/>
    </row>
    <row r="43" spans="1:13" ht="12.75" customHeight="1" x14ac:dyDescent="0.2">
      <c r="A43" s="191"/>
      <c r="B43" s="192"/>
      <c r="C43" s="193"/>
      <c r="D43" s="157"/>
      <c r="E43" s="157"/>
      <c r="F43" s="157"/>
      <c r="G43" s="157"/>
      <c r="H43" s="157"/>
      <c r="I43" s="157"/>
      <c r="J43" s="157"/>
      <c r="K43" s="157"/>
      <c r="L43" s="157"/>
      <c r="M43" s="158"/>
    </row>
    <row r="44" spans="1:13" ht="15" customHeight="1" thickBot="1" x14ac:dyDescent="0.25">
      <c r="A44" s="191"/>
      <c r="B44" s="192"/>
      <c r="C44" s="193"/>
      <c r="D44" s="157"/>
      <c r="E44" s="157"/>
      <c r="F44" s="157"/>
      <c r="G44" s="157"/>
      <c r="H44" s="157"/>
      <c r="I44" s="157"/>
      <c r="J44" s="157"/>
      <c r="K44" s="157"/>
      <c r="L44" s="157"/>
      <c r="M44" s="158"/>
    </row>
    <row r="45" spans="1:13" s="70" customFormat="1" ht="6" customHeight="1" x14ac:dyDescent="0.2">
      <c r="A45" s="91"/>
      <c r="B45" s="92"/>
      <c r="C45" s="92"/>
      <c r="D45" s="92"/>
      <c r="E45" s="92"/>
      <c r="F45" s="92"/>
      <c r="G45" s="92"/>
      <c r="H45" s="92"/>
      <c r="I45" s="93"/>
      <c r="J45" s="93"/>
      <c r="K45" s="93"/>
      <c r="L45" s="93"/>
      <c r="M45" s="94"/>
    </row>
    <row r="46" spans="1:13" s="107" customFormat="1" ht="39" customHeight="1" thickBot="1" x14ac:dyDescent="0.25">
      <c r="A46" s="160" t="s">
        <v>180</v>
      </c>
      <c r="B46" s="161"/>
      <c r="C46" s="161"/>
      <c r="D46" s="161"/>
      <c r="E46" s="161"/>
      <c r="F46" s="161"/>
      <c r="G46" s="161"/>
      <c r="H46" s="161"/>
      <c r="I46" s="161"/>
      <c r="J46" s="161"/>
      <c r="K46" s="161"/>
      <c r="L46" s="161"/>
      <c r="M46" s="162"/>
    </row>
    <row r="47" spans="1:13" s="70" customFormat="1" ht="29.25" customHeight="1" thickBot="1" x14ac:dyDescent="0.25">
      <c r="A47" s="159" t="s">
        <v>183</v>
      </c>
      <c r="B47" s="163"/>
      <c r="C47" s="163"/>
      <c r="D47" s="163"/>
      <c r="E47" s="163"/>
      <c r="F47" s="163"/>
      <c r="G47" s="163"/>
      <c r="H47" s="163"/>
      <c r="I47" s="163"/>
      <c r="J47" s="163"/>
      <c r="K47" s="163"/>
      <c r="L47" s="163"/>
      <c r="M47" s="164"/>
    </row>
    <row r="48" spans="1:13" s="70" customFormat="1" ht="27.75" customHeight="1" thickBot="1" x14ac:dyDescent="0.25">
      <c r="A48" s="159" t="s">
        <v>153</v>
      </c>
      <c r="B48" s="152"/>
      <c r="C48" s="152"/>
      <c r="D48" s="152"/>
      <c r="E48" s="152"/>
      <c r="F48" s="152"/>
      <c r="G48" s="152"/>
      <c r="H48" s="152"/>
      <c r="I48" s="152"/>
      <c r="J48" s="152"/>
      <c r="K48" s="152"/>
      <c r="L48" s="152"/>
      <c r="M48" s="153"/>
    </row>
    <row r="49" spans="1:13" s="70" customFormat="1" ht="39" customHeight="1" thickBot="1" x14ac:dyDescent="0.25">
      <c r="A49" s="159" t="s">
        <v>151</v>
      </c>
      <c r="B49" s="163"/>
      <c r="C49" s="163"/>
      <c r="D49" s="163"/>
      <c r="E49" s="163"/>
      <c r="F49" s="163"/>
      <c r="G49" s="163"/>
      <c r="H49" s="163"/>
      <c r="I49" s="163"/>
      <c r="J49" s="163"/>
      <c r="K49" s="163"/>
      <c r="L49" s="163"/>
      <c r="M49" s="164"/>
    </row>
    <row r="50" spans="1:13" s="70" customFormat="1" ht="39.75" customHeight="1" thickBot="1" x14ac:dyDescent="0.25">
      <c r="A50" s="184" t="s">
        <v>181</v>
      </c>
      <c r="B50" s="152"/>
      <c r="C50" s="152"/>
      <c r="D50" s="152"/>
      <c r="E50" s="152"/>
      <c r="F50" s="152"/>
      <c r="G50" s="152"/>
      <c r="H50" s="152"/>
      <c r="I50" s="152"/>
      <c r="J50" s="152"/>
      <c r="K50" s="152"/>
      <c r="L50" s="152"/>
      <c r="M50" s="153"/>
    </row>
    <row r="51" spans="1:13" ht="26.25" customHeight="1" thickBot="1" x14ac:dyDescent="0.25">
      <c r="A51" s="159" t="s">
        <v>182</v>
      </c>
      <c r="B51" s="163"/>
      <c r="C51" s="163"/>
      <c r="D51" s="163"/>
      <c r="E51" s="163"/>
      <c r="F51" s="163"/>
      <c r="G51" s="163"/>
      <c r="H51" s="163"/>
      <c r="I51" s="163"/>
      <c r="J51" s="163"/>
      <c r="K51" s="163"/>
      <c r="L51" s="163"/>
      <c r="M51" s="164"/>
    </row>
    <row r="52" spans="1:13" ht="41.25" customHeight="1" thickBot="1" x14ac:dyDescent="0.25">
      <c r="A52" s="181" t="s">
        <v>173</v>
      </c>
      <c r="B52" s="182"/>
      <c r="C52" s="182"/>
      <c r="D52" s="182"/>
      <c r="E52" s="182"/>
      <c r="F52" s="182"/>
      <c r="G52" s="182"/>
      <c r="H52" s="182"/>
      <c r="I52" s="182"/>
      <c r="J52" s="182"/>
      <c r="K52" s="182"/>
      <c r="L52" s="182"/>
      <c r="M52" s="183"/>
    </row>
    <row r="53" spans="1:13" ht="17.25" customHeight="1" thickBot="1" x14ac:dyDescent="0.25">
      <c r="A53" s="185" t="s">
        <v>179</v>
      </c>
      <c r="B53" s="186"/>
      <c r="C53" s="186"/>
      <c r="D53" s="186"/>
      <c r="E53" s="186"/>
      <c r="F53" s="186"/>
      <c r="G53" s="186"/>
      <c r="H53" s="186"/>
      <c r="I53" s="186"/>
      <c r="J53" s="186"/>
      <c r="K53" s="186"/>
      <c r="L53" s="186"/>
      <c r="M53" s="187"/>
    </row>
    <row r="54" spans="1:13" ht="28.5" customHeight="1" x14ac:dyDescent="0.2">
      <c r="A54" s="181" t="s">
        <v>152</v>
      </c>
      <c r="B54" s="182"/>
      <c r="C54" s="182"/>
      <c r="D54" s="182"/>
      <c r="E54" s="182"/>
      <c r="F54" s="182"/>
      <c r="G54" s="182"/>
      <c r="H54" s="182"/>
      <c r="I54" s="182"/>
      <c r="J54" s="182"/>
      <c r="K54" s="182"/>
      <c r="L54" s="182"/>
      <c r="M54" s="183"/>
    </row>
  </sheetData>
  <mergeCells count="67">
    <mergeCell ref="I20:M21"/>
    <mergeCell ref="D42:M44"/>
    <mergeCell ref="H20:H21"/>
    <mergeCell ref="I29:M30"/>
    <mergeCell ref="H29:H30"/>
    <mergeCell ref="I25:M25"/>
    <mergeCell ref="I23:M23"/>
    <mergeCell ref="I24:M24"/>
    <mergeCell ref="I27:M27"/>
    <mergeCell ref="H26:M26"/>
    <mergeCell ref="I22:M22"/>
    <mergeCell ref="H27:H28"/>
    <mergeCell ref="A42:C44"/>
    <mergeCell ref="I31:M31"/>
    <mergeCell ref="I32:M32"/>
    <mergeCell ref="I28:M28"/>
    <mergeCell ref="I34:M34"/>
    <mergeCell ref="I38:M39"/>
    <mergeCell ref="I40:M40"/>
    <mergeCell ref="I35:M35"/>
    <mergeCell ref="I37:M37"/>
    <mergeCell ref="I36:M36"/>
    <mergeCell ref="A27:C30"/>
    <mergeCell ref="A54:M54"/>
    <mergeCell ref="A50:M50"/>
    <mergeCell ref="A51:M51"/>
    <mergeCell ref="A52:M52"/>
    <mergeCell ref="A49:M49"/>
    <mergeCell ref="A53:M53"/>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H18:H19"/>
    <mergeCell ref="H34:H37"/>
    <mergeCell ref="H38:H39"/>
    <mergeCell ref="A34:C35"/>
    <mergeCell ref="A26:C26"/>
    <mergeCell ref="D26:G26"/>
    <mergeCell ref="A18:C19"/>
    <mergeCell ref="A36:C40"/>
    <mergeCell ref="A31:C32"/>
    <mergeCell ref="D34:G40"/>
    <mergeCell ref="D27:G32"/>
    <mergeCell ref="D18:G25"/>
    <mergeCell ref="A20:C25"/>
    <mergeCell ref="A1:M4"/>
    <mergeCell ref="H6:H7"/>
    <mergeCell ref="H8:H9"/>
    <mergeCell ref="H12:H13"/>
    <mergeCell ref="I12:M13"/>
    <mergeCell ref="A8:C16"/>
    <mergeCell ref="I10:M10"/>
    <mergeCell ref="I11:M11"/>
    <mergeCell ref="I15:M15"/>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46" zoomScaleNormal="100" zoomScaleSheetLayoutView="75" workbookViewId="0">
      <selection activeCell="A60" sqref="A60:K60"/>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49"/>
      <c r="B1" s="143"/>
      <c r="C1" s="143"/>
      <c r="D1" s="143"/>
      <c r="E1" s="143"/>
      <c r="F1" s="143"/>
      <c r="G1" s="143"/>
      <c r="H1" s="143"/>
      <c r="I1" s="143"/>
      <c r="J1" s="143"/>
      <c r="K1" s="143"/>
    </row>
    <row r="2" spans="1:11" ht="60.75" customHeight="1" x14ac:dyDescent="0.25">
      <c r="A2" s="250" t="s">
        <v>157</v>
      </c>
      <c r="B2" s="251"/>
      <c r="C2" s="251"/>
      <c r="D2" s="251"/>
      <c r="E2" s="251"/>
      <c r="F2" s="251"/>
      <c r="G2" s="251"/>
      <c r="H2" s="251"/>
      <c r="I2" s="251"/>
      <c r="J2" s="251"/>
      <c r="K2" s="251"/>
    </row>
    <row r="3" spans="1:11" ht="15" customHeight="1" x14ac:dyDescent="0.2">
      <c r="A3" s="252"/>
      <c r="B3" s="252"/>
      <c r="C3" s="252"/>
      <c r="D3" s="252"/>
      <c r="E3" s="252"/>
      <c r="F3" s="252"/>
      <c r="G3" s="252"/>
      <c r="H3" s="252"/>
      <c r="I3" s="252"/>
      <c r="J3" s="252"/>
      <c r="K3" s="252"/>
    </row>
    <row r="4" spans="1:11" s="22" customFormat="1" x14ac:dyDescent="0.15">
      <c r="A4" s="253" t="s">
        <v>83</v>
      </c>
      <c r="B4" s="254"/>
      <c r="C4" s="255"/>
      <c r="D4" s="264" t="s">
        <v>91</v>
      </c>
      <c r="E4" s="262"/>
      <c r="F4" s="262"/>
      <c r="G4" s="262"/>
      <c r="H4" s="262"/>
      <c r="I4" s="263"/>
      <c r="J4" s="262" t="s">
        <v>119</v>
      </c>
      <c r="K4" s="263"/>
    </row>
    <row r="5" spans="1:11" s="4" customFormat="1" ht="26.25" customHeight="1" x14ac:dyDescent="0.2">
      <c r="A5" s="258" t="s">
        <v>104</v>
      </c>
      <c r="B5" s="259"/>
      <c r="C5" s="260"/>
      <c r="D5" s="258"/>
      <c r="E5" s="259"/>
      <c r="F5" s="259"/>
      <c r="G5" s="259"/>
      <c r="H5" s="259"/>
      <c r="I5" s="260"/>
      <c r="J5" s="259"/>
      <c r="K5" s="260"/>
    </row>
    <row r="6" spans="1:11" s="22" customFormat="1" x14ac:dyDescent="0.15">
      <c r="A6" s="253" t="s">
        <v>84</v>
      </c>
      <c r="B6" s="254"/>
      <c r="C6" s="255"/>
      <c r="D6" s="261" t="s">
        <v>85</v>
      </c>
      <c r="E6" s="261"/>
      <c r="F6" s="261" t="s">
        <v>87</v>
      </c>
      <c r="G6" s="261"/>
      <c r="H6" s="261"/>
      <c r="I6" s="261"/>
      <c r="J6" s="256" t="s">
        <v>86</v>
      </c>
      <c r="K6" s="257"/>
    </row>
    <row r="7" spans="1:11" s="23" customFormat="1" ht="24.75" customHeight="1" thickBot="1" x14ac:dyDescent="0.25">
      <c r="A7" s="214"/>
      <c r="B7" s="215"/>
      <c r="C7" s="216"/>
      <c r="D7" s="236"/>
      <c r="E7" s="236"/>
      <c r="F7" s="235"/>
      <c r="G7" s="236"/>
      <c r="H7" s="236"/>
      <c r="I7" s="236"/>
      <c r="J7" s="217"/>
      <c r="K7" s="218"/>
    </row>
    <row r="8" spans="1:11" s="3" customFormat="1" ht="16.5" customHeight="1" x14ac:dyDescent="0.2">
      <c r="A8" s="225" t="s">
        <v>1</v>
      </c>
      <c r="B8" s="229" t="s">
        <v>0</v>
      </c>
      <c r="C8" s="230"/>
      <c r="D8" s="219" t="s">
        <v>2</v>
      </c>
      <c r="E8" s="233"/>
      <c r="F8" s="219" t="s">
        <v>89</v>
      </c>
      <c r="G8" s="220"/>
      <c r="H8" s="220"/>
      <c r="I8" s="220"/>
      <c r="J8" s="227" t="s">
        <v>88</v>
      </c>
      <c r="K8" s="223" t="s">
        <v>8</v>
      </c>
    </row>
    <row r="9" spans="1:11" s="24" customFormat="1" ht="16.5" customHeight="1" x14ac:dyDescent="0.15">
      <c r="A9" s="226"/>
      <c r="B9" s="231"/>
      <c r="C9" s="232"/>
      <c r="D9" s="5" t="s">
        <v>3</v>
      </c>
      <c r="E9" s="5" t="s">
        <v>4</v>
      </c>
      <c r="F9" s="6" t="s">
        <v>7</v>
      </c>
      <c r="G9" s="6" t="s">
        <v>5</v>
      </c>
      <c r="H9" s="5" t="s">
        <v>6</v>
      </c>
      <c r="I9" s="101" t="s">
        <v>145</v>
      </c>
      <c r="J9" s="228"/>
      <c r="K9" s="224"/>
    </row>
    <row r="10" spans="1:11" s="28" customFormat="1" x14ac:dyDescent="0.15">
      <c r="A10" s="54"/>
      <c r="B10" s="221"/>
      <c r="C10" s="222"/>
      <c r="D10" s="55"/>
      <c r="E10" s="36">
        <f>+D10*0.67</f>
        <v>0</v>
      </c>
      <c r="F10" s="56"/>
      <c r="G10" s="57"/>
      <c r="H10" s="57"/>
      <c r="I10" s="100"/>
      <c r="J10" s="57"/>
      <c r="K10" s="36">
        <f t="shared" ref="K10:K28" si="0">+E10+F10+G10+H10+I10+J10</f>
        <v>0</v>
      </c>
    </row>
    <row r="11" spans="1:11" x14ac:dyDescent="0.2">
      <c r="A11" s="54"/>
      <c r="B11" s="221"/>
      <c r="C11" s="222"/>
      <c r="D11" s="55"/>
      <c r="E11" s="36">
        <f t="shared" ref="E11:E28" si="1">+D11*0.67</f>
        <v>0</v>
      </c>
      <c r="F11" s="56"/>
      <c r="G11" s="57"/>
      <c r="H11" s="57"/>
      <c r="I11" s="100"/>
      <c r="J11" s="57"/>
      <c r="K11" s="36">
        <f t="shared" si="0"/>
        <v>0</v>
      </c>
    </row>
    <row r="12" spans="1:11" x14ac:dyDescent="0.2">
      <c r="A12" s="54"/>
      <c r="B12" s="221"/>
      <c r="C12" s="222"/>
      <c r="D12" s="55"/>
      <c r="E12" s="36">
        <f t="shared" si="1"/>
        <v>0</v>
      </c>
      <c r="F12" s="56"/>
      <c r="G12" s="57"/>
      <c r="H12" s="57"/>
      <c r="I12" s="100"/>
      <c r="J12" s="57"/>
      <c r="K12" s="36">
        <f t="shared" si="0"/>
        <v>0</v>
      </c>
    </row>
    <row r="13" spans="1:11" x14ac:dyDescent="0.2">
      <c r="A13" s="54"/>
      <c r="B13" s="221"/>
      <c r="C13" s="222"/>
      <c r="D13" s="55"/>
      <c r="E13" s="36">
        <f t="shared" si="1"/>
        <v>0</v>
      </c>
      <c r="F13" s="56"/>
      <c r="G13" s="57"/>
      <c r="H13" s="57"/>
      <c r="I13" s="100"/>
      <c r="J13" s="57"/>
      <c r="K13" s="36">
        <f t="shared" si="0"/>
        <v>0</v>
      </c>
    </row>
    <row r="14" spans="1:11" x14ac:dyDescent="0.2">
      <c r="A14" s="54"/>
      <c r="B14" s="221"/>
      <c r="C14" s="222"/>
      <c r="D14" s="55"/>
      <c r="E14" s="36">
        <f t="shared" si="1"/>
        <v>0</v>
      </c>
      <c r="F14" s="56"/>
      <c r="G14" s="57"/>
      <c r="H14" s="57"/>
      <c r="I14" s="100"/>
      <c r="J14" s="57"/>
      <c r="K14" s="36">
        <f t="shared" si="0"/>
        <v>0</v>
      </c>
    </row>
    <row r="15" spans="1:11" x14ac:dyDescent="0.2">
      <c r="A15" s="54"/>
      <c r="B15" s="221"/>
      <c r="C15" s="222"/>
      <c r="D15" s="55"/>
      <c r="E15" s="36">
        <f t="shared" si="1"/>
        <v>0</v>
      </c>
      <c r="F15" s="56"/>
      <c r="G15" s="57"/>
      <c r="H15" s="57"/>
      <c r="I15" s="100"/>
      <c r="J15" s="57"/>
      <c r="K15" s="36">
        <f t="shared" si="0"/>
        <v>0</v>
      </c>
    </row>
    <row r="16" spans="1:11" x14ac:dyDescent="0.2">
      <c r="A16" s="54"/>
      <c r="B16" s="221"/>
      <c r="C16" s="222"/>
      <c r="D16" s="55"/>
      <c r="E16" s="36">
        <f t="shared" si="1"/>
        <v>0</v>
      </c>
      <c r="F16" s="56"/>
      <c r="G16" s="57"/>
      <c r="H16" s="57"/>
      <c r="I16" s="100"/>
      <c r="J16" s="57"/>
      <c r="K16" s="36">
        <f t="shared" si="0"/>
        <v>0</v>
      </c>
    </row>
    <row r="17" spans="1:11" x14ac:dyDescent="0.2">
      <c r="A17" s="54"/>
      <c r="B17" s="221"/>
      <c r="C17" s="222"/>
      <c r="D17" s="55"/>
      <c r="E17" s="36">
        <f t="shared" si="1"/>
        <v>0</v>
      </c>
      <c r="F17" s="56"/>
      <c r="G17" s="57"/>
      <c r="H17" s="57"/>
      <c r="I17" s="100"/>
      <c r="J17" s="57"/>
      <c r="K17" s="36">
        <f t="shared" si="0"/>
        <v>0</v>
      </c>
    </row>
    <row r="18" spans="1:11" x14ac:dyDescent="0.2">
      <c r="A18" s="54"/>
      <c r="B18" s="221"/>
      <c r="C18" s="222"/>
      <c r="D18" s="55"/>
      <c r="E18" s="36">
        <f t="shared" si="1"/>
        <v>0</v>
      </c>
      <c r="F18" s="56"/>
      <c r="G18" s="57"/>
      <c r="H18" s="57"/>
      <c r="I18" s="100"/>
      <c r="J18" s="57"/>
      <c r="K18" s="36">
        <f t="shared" si="0"/>
        <v>0</v>
      </c>
    </row>
    <row r="19" spans="1:11" x14ac:dyDescent="0.2">
      <c r="A19" s="54"/>
      <c r="B19" s="221"/>
      <c r="C19" s="222"/>
      <c r="D19" s="55"/>
      <c r="E19" s="36">
        <f t="shared" si="1"/>
        <v>0</v>
      </c>
      <c r="F19" s="56"/>
      <c r="G19" s="57"/>
      <c r="H19" s="57"/>
      <c r="I19" s="100"/>
      <c r="J19" s="57"/>
      <c r="K19" s="36">
        <f t="shared" si="0"/>
        <v>0</v>
      </c>
    </row>
    <row r="20" spans="1:11" x14ac:dyDescent="0.2">
      <c r="A20" s="54"/>
      <c r="B20" s="221"/>
      <c r="C20" s="222"/>
      <c r="D20" s="55"/>
      <c r="E20" s="36">
        <f t="shared" si="1"/>
        <v>0</v>
      </c>
      <c r="F20" s="56"/>
      <c r="G20" s="57"/>
      <c r="H20" s="57"/>
      <c r="I20" s="100"/>
      <c r="J20" s="57"/>
      <c r="K20" s="36">
        <f t="shared" si="0"/>
        <v>0</v>
      </c>
    </row>
    <row r="21" spans="1:11" x14ac:dyDescent="0.2">
      <c r="A21" s="54"/>
      <c r="B21" s="221"/>
      <c r="C21" s="222"/>
      <c r="D21" s="55"/>
      <c r="E21" s="36">
        <f t="shared" si="1"/>
        <v>0</v>
      </c>
      <c r="F21" s="56"/>
      <c r="G21" s="57"/>
      <c r="H21" s="57"/>
      <c r="I21" s="100"/>
      <c r="J21" s="57"/>
      <c r="K21" s="36">
        <f t="shared" si="0"/>
        <v>0</v>
      </c>
    </row>
    <row r="22" spans="1:11" x14ac:dyDescent="0.2">
      <c r="A22" s="54"/>
      <c r="B22" s="221"/>
      <c r="C22" s="222"/>
      <c r="D22" s="55"/>
      <c r="E22" s="36">
        <f t="shared" si="1"/>
        <v>0</v>
      </c>
      <c r="F22" s="56"/>
      <c r="G22" s="57"/>
      <c r="H22" s="57"/>
      <c r="I22" s="100"/>
      <c r="J22" s="57"/>
      <c r="K22" s="36">
        <f t="shared" si="0"/>
        <v>0</v>
      </c>
    </row>
    <row r="23" spans="1:11" x14ac:dyDescent="0.2">
      <c r="A23" s="54"/>
      <c r="B23" s="221"/>
      <c r="C23" s="222"/>
      <c r="D23" s="55"/>
      <c r="E23" s="36">
        <f t="shared" si="1"/>
        <v>0</v>
      </c>
      <c r="F23" s="56"/>
      <c r="G23" s="57"/>
      <c r="H23" s="57"/>
      <c r="I23" s="100"/>
      <c r="J23" s="57"/>
      <c r="K23" s="36">
        <f t="shared" si="0"/>
        <v>0</v>
      </c>
    </row>
    <row r="24" spans="1:11" x14ac:dyDescent="0.2">
      <c r="A24" s="54"/>
      <c r="B24" s="221"/>
      <c r="C24" s="222"/>
      <c r="D24" s="55"/>
      <c r="E24" s="36">
        <f t="shared" si="1"/>
        <v>0</v>
      </c>
      <c r="F24" s="56"/>
      <c r="G24" s="57"/>
      <c r="H24" s="57"/>
      <c r="I24" s="100"/>
      <c r="J24" s="57"/>
      <c r="K24" s="36">
        <f t="shared" si="0"/>
        <v>0</v>
      </c>
    </row>
    <row r="25" spans="1:11" x14ac:dyDescent="0.2">
      <c r="A25" s="54"/>
      <c r="B25" s="221"/>
      <c r="C25" s="222"/>
      <c r="D25" s="55"/>
      <c r="E25" s="36">
        <f t="shared" si="1"/>
        <v>0</v>
      </c>
      <c r="F25" s="56"/>
      <c r="G25" s="57"/>
      <c r="H25" s="57"/>
      <c r="I25" s="100"/>
      <c r="J25" s="57"/>
      <c r="K25" s="36">
        <f t="shared" si="0"/>
        <v>0</v>
      </c>
    </row>
    <row r="26" spans="1:11" x14ac:dyDescent="0.2">
      <c r="A26" s="54"/>
      <c r="B26" s="221"/>
      <c r="C26" s="222"/>
      <c r="D26" s="55"/>
      <c r="E26" s="36">
        <f t="shared" si="1"/>
        <v>0</v>
      </c>
      <c r="F26" s="56"/>
      <c r="G26" s="57"/>
      <c r="H26" s="57"/>
      <c r="I26" s="100"/>
      <c r="J26" s="57"/>
      <c r="K26" s="36">
        <f t="shared" si="0"/>
        <v>0</v>
      </c>
    </row>
    <row r="27" spans="1:11" x14ac:dyDescent="0.2">
      <c r="A27" s="54"/>
      <c r="B27" s="221"/>
      <c r="C27" s="222"/>
      <c r="D27" s="55"/>
      <c r="E27" s="36">
        <f t="shared" si="1"/>
        <v>0</v>
      </c>
      <c r="F27" s="56"/>
      <c r="G27" s="57"/>
      <c r="H27" s="57"/>
      <c r="I27" s="100"/>
      <c r="J27" s="57"/>
      <c r="K27" s="36">
        <f t="shared" si="0"/>
        <v>0</v>
      </c>
    </row>
    <row r="28" spans="1:11" x14ac:dyDescent="0.2">
      <c r="A28" s="54"/>
      <c r="B28" s="221"/>
      <c r="C28" s="222"/>
      <c r="D28" s="55"/>
      <c r="E28" s="36">
        <f t="shared" si="1"/>
        <v>0</v>
      </c>
      <c r="F28" s="56"/>
      <c r="G28" s="57"/>
      <c r="H28" s="57"/>
      <c r="I28" s="100"/>
      <c r="J28" s="57"/>
      <c r="K28" s="36">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03" t="s">
        <v>101</v>
      </c>
      <c r="C30" s="102"/>
      <c r="D30" s="102"/>
      <c r="E30" s="102"/>
      <c r="F30" s="102"/>
      <c r="G30" s="102"/>
      <c r="H30" s="102"/>
      <c r="I30" s="102"/>
      <c r="J30" s="102"/>
      <c r="K30" s="104"/>
    </row>
    <row r="31" spans="1:11" s="4" customFormat="1" ht="12.75" customHeight="1" x14ac:dyDescent="0.2">
      <c r="A31" s="58"/>
      <c r="B31" s="265"/>
      <c r="C31" s="266"/>
      <c r="D31" s="266"/>
      <c r="E31" s="266"/>
      <c r="F31" s="266"/>
      <c r="G31" s="266"/>
      <c r="H31" s="266"/>
      <c r="I31" s="266"/>
      <c r="J31" s="267"/>
      <c r="K31" s="59"/>
    </row>
    <row r="32" spans="1:11" s="4" customFormat="1" ht="12.75" customHeight="1" x14ac:dyDescent="0.2">
      <c r="A32" s="58"/>
      <c r="B32" s="234"/>
      <c r="C32" s="234"/>
      <c r="D32" s="234"/>
      <c r="E32" s="234"/>
      <c r="F32" s="234"/>
      <c r="G32" s="234"/>
      <c r="H32" s="234"/>
      <c r="I32" s="234"/>
      <c r="J32" s="213"/>
      <c r="K32" s="59"/>
    </row>
    <row r="33" spans="1:11" s="4" customFormat="1" ht="12.75" customHeight="1" x14ac:dyDescent="0.2">
      <c r="A33" s="58"/>
      <c r="B33" s="234"/>
      <c r="C33" s="234"/>
      <c r="D33" s="234"/>
      <c r="E33" s="234"/>
      <c r="F33" s="234"/>
      <c r="G33" s="234"/>
      <c r="H33" s="234"/>
      <c r="I33" s="234"/>
      <c r="J33" s="213"/>
      <c r="K33" s="59"/>
    </row>
    <row r="34" spans="1:11" s="4" customFormat="1" ht="12.75" customHeight="1" x14ac:dyDescent="0.2">
      <c r="A34" s="58"/>
      <c r="B34" s="234"/>
      <c r="C34" s="234"/>
      <c r="D34" s="234"/>
      <c r="E34" s="234"/>
      <c r="F34" s="234"/>
      <c r="G34" s="234"/>
      <c r="H34" s="234"/>
      <c r="I34" s="234"/>
      <c r="J34" s="213"/>
      <c r="K34" s="59"/>
    </row>
    <row r="35" spans="1:11" s="4" customFormat="1" ht="12.75" customHeight="1" x14ac:dyDescent="0.2">
      <c r="A35" s="58"/>
      <c r="B35" s="234"/>
      <c r="C35" s="234"/>
      <c r="D35" s="234"/>
      <c r="E35" s="234"/>
      <c r="F35" s="234"/>
      <c r="G35" s="234"/>
      <c r="H35" s="234"/>
      <c r="I35" s="234"/>
      <c r="J35" s="213"/>
      <c r="K35" s="59"/>
    </row>
    <row r="36" spans="1:11" s="4" customFormat="1" ht="12.75" customHeight="1" x14ac:dyDescent="0.2">
      <c r="A36" s="58"/>
      <c r="B36" s="234"/>
      <c r="C36" s="234"/>
      <c r="D36" s="234"/>
      <c r="E36" s="234"/>
      <c r="F36" s="234"/>
      <c r="G36" s="234"/>
      <c r="H36" s="234"/>
      <c r="I36" s="234"/>
      <c r="J36" s="213"/>
      <c r="K36" s="59"/>
    </row>
    <row r="37" spans="1:11" s="4" customFormat="1" ht="12.75" customHeight="1" x14ac:dyDescent="0.2">
      <c r="A37" s="58"/>
      <c r="B37" s="234"/>
      <c r="C37" s="234"/>
      <c r="D37" s="234"/>
      <c r="E37" s="234"/>
      <c r="F37" s="234"/>
      <c r="G37" s="234"/>
      <c r="H37" s="234"/>
      <c r="I37" s="234"/>
      <c r="J37" s="213"/>
      <c r="K37" s="59"/>
    </row>
    <row r="38" spans="1:11" s="4" customFormat="1" ht="12.75" customHeight="1" x14ac:dyDescent="0.2">
      <c r="A38" s="58"/>
      <c r="B38" s="234"/>
      <c r="C38" s="234"/>
      <c r="D38" s="234"/>
      <c r="E38" s="234"/>
      <c r="F38" s="234"/>
      <c r="G38" s="234"/>
      <c r="H38" s="234"/>
      <c r="I38" s="234"/>
      <c r="J38" s="213"/>
      <c r="K38" s="59"/>
    </row>
    <row r="39" spans="1:11" s="4" customFormat="1" ht="12.75" customHeight="1" x14ac:dyDescent="0.2">
      <c r="A39" s="58"/>
      <c r="B39" s="234"/>
      <c r="C39" s="234"/>
      <c r="D39" s="234"/>
      <c r="E39" s="234"/>
      <c r="F39" s="234"/>
      <c r="G39" s="234"/>
      <c r="H39" s="234"/>
      <c r="I39" s="234"/>
      <c r="J39" s="213"/>
      <c r="K39" s="59"/>
    </row>
    <row r="40" spans="1:11" s="4" customFormat="1" ht="12.75" customHeight="1" x14ac:dyDescent="0.2">
      <c r="A40" s="58"/>
      <c r="B40" s="234"/>
      <c r="C40" s="234"/>
      <c r="D40" s="234"/>
      <c r="E40" s="234"/>
      <c r="F40" s="234"/>
      <c r="G40" s="234"/>
      <c r="H40" s="234"/>
      <c r="I40" s="234"/>
      <c r="J40" s="213"/>
      <c r="K40" s="59"/>
    </row>
    <row r="41" spans="1:11" s="4" customFormat="1" ht="12.75" customHeight="1" x14ac:dyDescent="0.2">
      <c r="A41" s="58"/>
      <c r="B41" s="234"/>
      <c r="C41" s="234"/>
      <c r="D41" s="234"/>
      <c r="E41" s="234"/>
      <c r="F41" s="234"/>
      <c r="G41" s="234"/>
      <c r="H41" s="234"/>
      <c r="I41" s="234"/>
      <c r="J41" s="213"/>
      <c r="K41" s="59"/>
    </row>
    <row r="42" spans="1:11" s="4" customFormat="1" ht="12.75" customHeight="1" x14ac:dyDescent="0.2">
      <c r="A42" s="58"/>
      <c r="B42" s="234"/>
      <c r="C42" s="234"/>
      <c r="D42" s="234"/>
      <c r="E42" s="234"/>
      <c r="F42" s="234"/>
      <c r="G42" s="234"/>
      <c r="H42" s="234"/>
      <c r="I42" s="234"/>
      <c r="J42" s="213"/>
      <c r="K42" s="59"/>
    </row>
    <row r="43" spans="1:11" s="4" customFormat="1" ht="12.75" customHeight="1" x14ac:dyDescent="0.2">
      <c r="A43" s="58"/>
      <c r="B43" s="234"/>
      <c r="C43" s="234"/>
      <c r="D43" s="234"/>
      <c r="E43" s="234"/>
      <c r="F43" s="234"/>
      <c r="G43" s="234"/>
      <c r="H43" s="234"/>
      <c r="I43" s="234"/>
      <c r="J43" s="213"/>
      <c r="K43" s="59"/>
    </row>
    <row r="44" spans="1:11" s="4" customFormat="1" ht="12.75" customHeight="1" x14ac:dyDescent="0.2">
      <c r="A44" s="58"/>
      <c r="B44" s="234"/>
      <c r="C44" s="234"/>
      <c r="D44" s="234"/>
      <c r="E44" s="234"/>
      <c r="F44" s="234"/>
      <c r="G44" s="234"/>
      <c r="H44" s="234"/>
      <c r="I44" s="234"/>
      <c r="J44" s="213"/>
      <c r="K44" s="59"/>
    </row>
    <row r="45" spans="1:11" s="4" customFormat="1" ht="12.75" customHeight="1" x14ac:dyDescent="0.2">
      <c r="A45" s="58"/>
      <c r="B45" s="234"/>
      <c r="C45" s="234"/>
      <c r="D45" s="234"/>
      <c r="E45" s="234"/>
      <c r="F45" s="234"/>
      <c r="G45" s="234"/>
      <c r="H45" s="234"/>
      <c r="I45" s="234"/>
      <c r="J45" s="213"/>
      <c r="K45" s="59"/>
    </row>
    <row r="46" spans="1:11" s="4" customFormat="1" ht="12.75" customHeight="1" thickBot="1" x14ac:dyDescent="0.25">
      <c r="A46" s="58"/>
      <c r="B46" s="212"/>
      <c r="C46" s="212"/>
      <c r="D46" s="212"/>
      <c r="E46" s="212"/>
      <c r="F46" s="212"/>
      <c r="G46" s="212"/>
      <c r="H46" s="212"/>
      <c r="I46" s="212"/>
      <c r="J46" s="213"/>
      <c r="K46" s="59"/>
    </row>
    <row r="47" spans="1:11" ht="12.75" customHeight="1" x14ac:dyDescent="0.2">
      <c r="A47" s="97" t="s">
        <v>90</v>
      </c>
      <c r="B47" s="242" t="s">
        <v>144</v>
      </c>
      <c r="C47" s="242"/>
      <c r="D47" s="242"/>
      <c r="E47" s="242"/>
      <c r="F47" s="242"/>
      <c r="G47" s="242"/>
      <c r="H47" s="242"/>
      <c r="I47" s="243"/>
      <c r="J47" s="20" t="s">
        <v>9</v>
      </c>
      <c r="K47" s="21">
        <f>SUM(K31:K46)</f>
        <v>0</v>
      </c>
    </row>
    <row r="48" spans="1:11" s="22" customFormat="1" ht="12.75" customHeight="1" thickBot="1" x14ac:dyDescent="0.2">
      <c r="A48" s="105" t="s">
        <v>103</v>
      </c>
      <c r="B48" s="244" t="s">
        <v>158</v>
      </c>
      <c r="C48" s="244"/>
      <c r="D48" s="244"/>
      <c r="E48" s="244"/>
      <c r="F48" s="244"/>
      <c r="G48" s="244"/>
      <c r="H48" s="244"/>
      <c r="I48" s="245"/>
      <c r="J48" s="14" t="s">
        <v>8</v>
      </c>
      <c r="K48" s="17">
        <f>+K47+K29</f>
        <v>0</v>
      </c>
    </row>
    <row r="49" spans="1:11" s="22" customFormat="1" ht="15.75" customHeight="1" x14ac:dyDescent="0.15">
      <c r="A49" s="16" t="s">
        <v>1</v>
      </c>
      <c r="B49" s="246" t="s">
        <v>96</v>
      </c>
      <c r="C49" s="247"/>
      <c r="D49" s="247"/>
      <c r="E49" s="247"/>
      <c r="F49" s="247"/>
      <c r="G49" s="247"/>
      <c r="H49" s="247"/>
      <c r="I49" s="247"/>
      <c r="J49" s="247"/>
      <c r="K49" s="248"/>
    </row>
    <row r="50" spans="1:11" s="22" customFormat="1" ht="15.75" customHeight="1" x14ac:dyDescent="0.15">
      <c r="A50" s="58"/>
      <c r="B50" s="234"/>
      <c r="C50" s="234"/>
      <c r="D50" s="234"/>
      <c r="E50" s="234"/>
      <c r="F50" s="234"/>
      <c r="G50" s="234"/>
      <c r="H50" s="234"/>
      <c r="I50" s="234"/>
      <c r="J50" s="234"/>
      <c r="K50" s="213"/>
    </row>
    <row r="51" spans="1:11" s="22" customFormat="1" ht="15.75" customHeight="1" x14ac:dyDescent="0.15">
      <c r="A51" s="58"/>
      <c r="B51" s="234"/>
      <c r="C51" s="234"/>
      <c r="D51" s="234"/>
      <c r="E51" s="234"/>
      <c r="F51" s="234"/>
      <c r="G51" s="234"/>
      <c r="H51" s="234"/>
      <c r="I51" s="234"/>
      <c r="J51" s="234"/>
      <c r="K51" s="213"/>
    </row>
    <row r="52" spans="1:11" s="22" customFormat="1" ht="15.75" customHeight="1" x14ac:dyDescent="0.15">
      <c r="A52" s="58"/>
      <c r="B52" s="234"/>
      <c r="C52" s="234"/>
      <c r="D52" s="234"/>
      <c r="E52" s="234"/>
      <c r="F52" s="234"/>
      <c r="G52" s="234"/>
      <c r="H52" s="234"/>
      <c r="I52" s="234"/>
      <c r="J52" s="234"/>
      <c r="K52" s="213"/>
    </row>
    <row r="53" spans="1:11" s="22" customFormat="1" ht="15.75" customHeight="1" x14ac:dyDescent="0.15">
      <c r="A53" s="58"/>
      <c r="B53" s="234"/>
      <c r="C53" s="234"/>
      <c r="D53" s="234"/>
      <c r="E53" s="234"/>
      <c r="F53" s="234"/>
      <c r="G53" s="234"/>
      <c r="H53" s="234"/>
      <c r="I53" s="234"/>
      <c r="J53" s="234"/>
      <c r="K53" s="213"/>
    </row>
    <row r="54" spans="1:11" s="22" customFormat="1" ht="15.75" customHeight="1" x14ac:dyDescent="0.15">
      <c r="A54" s="58"/>
      <c r="B54" s="234"/>
      <c r="C54" s="234"/>
      <c r="D54" s="234"/>
      <c r="E54" s="234"/>
      <c r="F54" s="234"/>
      <c r="G54" s="234"/>
      <c r="H54" s="234"/>
      <c r="I54" s="234"/>
      <c r="J54" s="234"/>
      <c r="K54" s="213"/>
    </row>
    <row r="55" spans="1:11" s="22" customFormat="1" ht="15.75" customHeight="1" x14ac:dyDescent="0.15">
      <c r="A55" s="58"/>
      <c r="B55" s="234"/>
      <c r="C55" s="234"/>
      <c r="D55" s="234"/>
      <c r="E55" s="234"/>
      <c r="F55" s="234"/>
      <c r="G55" s="234"/>
      <c r="H55" s="234"/>
      <c r="I55" s="234"/>
      <c r="J55" s="234"/>
      <c r="K55" s="213"/>
    </row>
    <row r="56" spans="1:11" s="22" customFormat="1" ht="15.75" customHeight="1" x14ac:dyDescent="0.15">
      <c r="A56" s="58"/>
      <c r="B56" s="234"/>
      <c r="C56" s="234"/>
      <c r="D56" s="234"/>
      <c r="E56" s="234"/>
      <c r="F56" s="234"/>
      <c r="G56" s="234"/>
      <c r="H56" s="234"/>
      <c r="I56" s="234"/>
      <c r="J56" s="234"/>
      <c r="K56" s="213"/>
    </row>
    <row r="57" spans="1:11" s="22" customFormat="1" ht="15.75" customHeight="1" x14ac:dyDescent="0.15">
      <c r="A57" s="58"/>
      <c r="B57" s="234"/>
      <c r="C57" s="234"/>
      <c r="D57" s="234"/>
      <c r="E57" s="234"/>
      <c r="F57" s="234"/>
      <c r="G57" s="234"/>
      <c r="H57" s="234"/>
      <c r="I57" s="234"/>
      <c r="J57" s="234"/>
      <c r="K57" s="213"/>
    </row>
    <row r="58" spans="1:11" s="22" customFormat="1" ht="39.75" customHeight="1" x14ac:dyDescent="0.2">
      <c r="A58" s="238" t="s">
        <v>159</v>
      </c>
      <c r="B58" s="239"/>
      <c r="C58" s="239"/>
      <c r="D58" s="239"/>
      <c r="E58" s="239"/>
      <c r="F58" s="239"/>
      <c r="G58" s="239"/>
      <c r="H58" s="239"/>
      <c r="I58" s="239"/>
      <c r="J58" s="239"/>
      <c r="K58" s="239"/>
    </row>
    <row r="59" spans="1:11" s="22" customFormat="1" ht="58.5" customHeight="1" x14ac:dyDescent="0.15">
      <c r="A59" s="240" t="s">
        <v>146</v>
      </c>
      <c r="B59" s="241"/>
      <c r="C59" s="241"/>
      <c r="D59" s="241"/>
      <c r="E59" s="241"/>
      <c r="F59" s="241"/>
      <c r="G59" s="241"/>
      <c r="H59" s="241"/>
      <c r="I59" s="241"/>
      <c r="J59" s="241"/>
      <c r="K59" s="241"/>
    </row>
    <row r="60" spans="1:11" s="22" customFormat="1" ht="19.5" customHeight="1" x14ac:dyDescent="0.2">
      <c r="A60" s="237" t="s">
        <v>187</v>
      </c>
      <c r="B60" s="237"/>
      <c r="C60" s="237"/>
      <c r="D60" s="237"/>
      <c r="E60" s="237"/>
      <c r="F60" s="237"/>
      <c r="G60" s="237"/>
      <c r="H60" s="237"/>
      <c r="I60" s="237"/>
      <c r="J60" s="237"/>
      <c r="K60" s="237"/>
    </row>
    <row r="61" spans="1:11" s="22" customFormat="1" ht="15.75" customHeight="1" x14ac:dyDescent="0.15"/>
    <row r="62" spans="1:11" s="22" customFormat="1" ht="12.75" customHeight="1" x14ac:dyDescent="0.2">
      <c r="A62"/>
      <c r="B62"/>
      <c r="C62"/>
      <c r="D62"/>
      <c r="E62"/>
      <c r="F62"/>
      <c r="G62"/>
      <c r="H62"/>
      <c r="I62"/>
      <c r="J62"/>
      <c r="K62"/>
    </row>
    <row r="63" spans="1:11" s="22" customFormat="1" ht="12.75" customHeight="1" x14ac:dyDescent="0.2">
      <c r="A63"/>
      <c r="B63"/>
      <c r="C63"/>
      <c r="D63"/>
      <c r="E63"/>
      <c r="F63"/>
      <c r="G63"/>
      <c r="H63"/>
      <c r="I63"/>
      <c r="J63"/>
      <c r="K63" s="33"/>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2" customFormat="1" ht="12.75" customHeight="1" x14ac:dyDescent="0.2">
      <c r="A70"/>
      <c r="B70"/>
      <c r="C70"/>
      <c r="D70"/>
      <c r="E70"/>
      <c r="F70"/>
      <c r="G70"/>
      <c r="H70"/>
      <c r="I70"/>
      <c r="J70"/>
      <c r="K70" s="33"/>
    </row>
    <row r="71" spans="1:11" s="22" customFormat="1" ht="12.75" customHeight="1" x14ac:dyDescent="0.2">
      <c r="A71"/>
      <c r="B71"/>
      <c r="C71"/>
      <c r="D71"/>
      <c r="E71"/>
      <c r="F71"/>
      <c r="G71"/>
      <c r="H71"/>
      <c r="I71"/>
      <c r="J71"/>
      <c r="K71" s="33"/>
    </row>
    <row r="72" spans="1:11" s="22" customFormat="1" ht="18.75" customHeigh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x14ac:dyDescent="0.2">
      <c r="A78"/>
      <c r="B78"/>
      <c r="C78"/>
      <c r="D78"/>
      <c r="E78"/>
      <c r="F78"/>
      <c r="G78"/>
      <c r="H78"/>
      <c r="I78"/>
      <c r="J78"/>
      <c r="K78" s="33"/>
    </row>
    <row r="79" spans="1:11" s="22" customFormat="1" ht="9.75" customHeight="1" x14ac:dyDescent="0.2">
      <c r="A79"/>
      <c r="B79"/>
      <c r="C79"/>
      <c r="D79"/>
      <c r="E79"/>
      <c r="F79"/>
      <c r="G79"/>
      <c r="H79"/>
      <c r="I79"/>
      <c r="J79"/>
      <c r="K79" s="33"/>
    </row>
  </sheetData>
  <sheetProtection selectLockedCells="1"/>
  <mergeCells count="72">
    <mergeCell ref="B37:J37"/>
    <mergeCell ref="B36:J36"/>
    <mergeCell ref="B34:J34"/>
    <mergeCell ref="B28:C28"/>
    <mergeCell ref="B35:J35"/>
    <mergeCell ref="B31:J31"/>
    <mergeCell ref="B33:J33"/>
    <mergeCell ref="B32:J32"/>
    <mergeCell ref="B41:J41"/>
    <mergeCell ref="B40:J40"/>
    <mergeCell ref="B39:J39"/>
    <mergeCell ref="B44:J44"/>
    <mergeCell ref="B43:J43"/>
    <mergeCell ref="A1:K1"/>
    <mergeCell ref="A2:K2"/>
    <mergeCell ref="A3:K3"/>
    <mergeCell ref="A6:C6"/>
    <mergeCell ref="J6:K6"/>
    <mergeCell ref="D5:I5"/>
    <mergeCell ref="J5:K5"/>
    <mergeCell ref="A5:C5"/>
    <mergeCell ref="A4:C4"/>
    <mergeCell ref="F6:I6"/>
    <mergeCell ref="J4:K4"/>
    <mergeCell ref="D4:I4"/>
    <mergeCell ref="D6:E6"/>
    <mergeCell ref="B51:K51"/>
    <mergeCell ref="B53:K53"/>
    <mergeCell ref="B52:K52"/>
    <mergeCell ref="B50:K50"/>
    <mergeCell ref="B47:I47"/>
    <mergeCell ref="B48:I48"/>
    <mergeCell ref="B49:K49"/>
    <mergeCell ref="A60:K60"/>
    <mergeCell ref="A58:K58"/>
    <mergeCell ref="B54:K54"/>
    <mergeCell ref="B55:K55"/>
    <mergeCell ref="B56:K56"/>
    <mergeCell ref="B57:K57"/>
    <mergeCell ref="A59:K59"/>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57"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129</v>
      </c>
    </row>
    <row r="2" spans="1:30" s="48" customFormat="1" ht="26.25" customHeight="1" thickBot="1" x14ac:dyDescent="0.25">
      <c r="A2" s="47"/>
      <c r="B2" s="60" t="s">
        <v>10</v>
      </c>
      <c r="C2" s="60" t="s">
        <v>11</v>
      </c>
      <c r="D2" s="60" t="s">
        <v>12</v>
      </c>
      <c r="E2" s="60" t="s">
        <v>13</v>
      </c>
      <c r="F2" s="60" t="s">
        <v>14</v>
      </c>
      <c r="G2" s="60" t="s">
        <v>15</v>
      </c>
      <c r="H2" s="60" t="s">
        <v>16</v>
      </c>
      <c r="I2" s="60" t="s">
        <v>17</v>
      </c>
      <c r="J2" s="60" t="s">
        <v>18</v>
      </c>
      <c r="K2" s="60" t="s">
        <v>19</v>
      </c>
      <c r="L2" s="60" t="s">
        <v>20</v>
      </c>
      <c r="M2" s="60" t="s">
        <v>21</v>
      </c>
      <c r="N2" s="60" t="s">
        <v>22</v>
      </c>
      <c r="O2" s="60" t="s">
        <v>23</v>
      </c>
      <c r="P2" s="60" t="s">
        <v>24</v>
      </c>
      <c r="Q2" s="60" t="s">
        <v>25</v>
      </c>
      <c r="R2" s="60" t="s">
        <v>26</v>
      </c>
      <c r="S2" s="60" t="s">
        <v>27</v>
      </c>
      <c r="T2" s="60" t="s">
        <v>28</v>
      </c>
      <c r="U2" s="60" t="s">
        <v>29</v>
      </c>
      <c r="V2" s="60" t="s">
        <v>30</v>
      </c>
      <c r="W2" s="60" t="s">
        <v>31</v>
      </c>
      <c r="X2" s="60" t="s">
        <v>32</v>
      </c>
      <c r="Y2" s="60" t="s">
        <v>33</v>
      </c>
      <c r="Z2" s="60" t="s">
        <v>34</v>
      </c>
      <c r="AA2" s="60" t="s">
        <v>35</v>
      </c>
      <c r="AB2" s="60" t="s">
        <v>36</v>
      </c>
      <c r="AC2" s="60" t="s">
        <v>37</v>
      </c>
      <c r="AD2" s="60" t="s">
        <v>38</v>
      </c>
    </row>
    <row r="3" spans="1:30" x14ac:dyDescent="0.2">
      <c r="A3" s="18" t="s">
        <v>10</v>
      </c>
      <c r="B3" s="49" t="s">
        <v>39</v>
      </c>
      <c r="C3" s="50">
        <v>219</v>
      </c>
      <c r="D3" s="50">
        <v>158</v>
      </c>
      <c r="E3" s="50">
        <v>351</v>
      </c>
      <c r="F3" s="50">
        <v>123</v>
      </c>
      <c r="G3" s="50">
        <v>253</v>
      </c>
      <c r="H3" s="50">
        <v>147</v>
      </c>
      <c r="I3" s="50">
        <v>11</v>
      </c>
      <c r="J3" s="50">
        <v>44</v>
      </c>
      <c r="K3" s="50">
        <v>94</v>
      </c>
      <c r="L3" s="50">
        <v>73</v>
      </c>
      <c r="M3" s="50">
        <v>179</v>
      </c>
      <c r="N3" s="50">
        <v>78</v>
      </c>
      <c r="O3" s="50">
        <v>213</v>
      </c>
      <c r="P3" s="50">
        <v>329</v>
      </c>
      <c r="Q3" s="50">
        <v>50</v>
      </c>
      <c r="R3" s="50">
        <v>207</v>
      </c>
      <c r="S3" s="50">
        <v>50</v>
      </c>
      <c r="T3" s="50">
        <v>65</v>
      </c>
      <c r="U3" s="50">
        <v>383</v>
      </c>
      <c r="V3" s="50">
        <v>277</v>
      </c>
      <c r="W3" s="50">
        <v>69</v>
      </c>
      <c r="X3" s="50">
        <v>121</v>
      </c>
      <c r="Y3" s="50">
        <v>111</v>
      </c>
      <c r="Z3" s="50">
        <v>24</v>
      </c>
      <c r="AA3" s="50">
        <v>43</v>
      </c>
      <c r="AB3" s="50">
        <v>152</v>
      </c>
      <c r="AC3" s="50">
        <v>92</v>
      </c>
      <c r="AD3" s="50">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12">
        <v>69</v>
      </c>
      <c r="C55" s="113">
        <v>285</v>
      </c>
      <c r="D55" s="113">
        <v>95</v>
      </c>
      <c r="E55" s="113">
        <v>304</v>
      </c>
      <c r="F55" s="113">
        <v>160</v>
      </c>
      <c r="G55" s="113">
        <v>290</v>
      </c>
      <c r="H55" s="113">
        <v>212</v>
      </c>
      <c r="I55" s="113">
        <v>81</v>
      </c>
      <c r="J55" s="113">
        <v>110</v>
      </c>
      <c r="K55" s="113">
        <v>164</v>
      </c>
      <c r="L55" s="113">
        <v>23</v>
      </c>
      <c r="M55" s="113">
        <v>245</v>
      </c>
      <c r="N55" s="113">
        <v>14</v>
      </c>
      <c r="O55" s="113">
        <v>279</v>
      </c>
      <c r="P55" s="113">
        <v>259</v>
      </c>
      <c r="Q55" s="113">
        <v>38</v>
      </c>
      <c r="R55" s="113">
        <v>273</v>
      </c>
      <c r="S55" s="113">
        <v>23</v>
      </c>
      <c r="T55" s="113">
        <v>114</v>
      </c>
      <c r="U55" s="113">
        <v>374</v>
      </c>
      <c r="V55" s="113">
        <v>208</v>
      </c>
      <c r="W55" s="113" t="s">
        <v>39</v>
      </c>
      <c r="X55" s="113">
        <v>144</v>
      </c>
      <c r="Y55" s="113">
        <v>177</v>
      </c>
      <c r="Z55" s="113">
        <v>47</v>
      </c>
      <c r="AA55" s="113">
        <v>110</v>
      </c>
      <c r="AB55" s="113">
        <v>83</v>
      </c>
      <c r="AC55" s="113">
        <v>74</v>
      </c>
      <c r="AD55" s="113">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37" zoomScaleNormal="100" zoomScaleSheetLayoutView="100" workbookViewId="0">
      <selection activeCell="A60" sqref="A60"/>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49"/>
      <c r="B1" s="143"/>
      <c r="C1" s="143"/>
      <c r="D1" s="143"/>
      <c r="E1" s="143"/>
      <c r="F1" s="143"/>
      <c r="G1" s="143"/>
      <c r="H1" s="143"/>
      <c r="I1" s="143"/>
      <c r="J1" s="143"/>
      <c r="K1" s="143"/>
    </row>
    <row r="2" spans="1:11" ht="60.75" customHeight="1" x14ac:dyDescent="0.25">
      <c r="A2" s="250" t="s">
        <v>160</v>
      </c>
      <c r="B2" s="251"/>
      <c r="C2" s="251"/>
      <c r="D2" s="251"/>
      <c r="E2" s="251"/>
      <c r="F2" s="251"/>
      <c r="G2" s="251"/>
      <c r="H2" s="251"/>
      <c r="I2" s="251"/>
      <c r="J2" s="251"/>
      <c r="K2" s="251"/>
    </row>
    <row r="3" spans="1:11" ht="15" customHeight="1" x14ac:dyDescent="0.2">
      <c r="A3" s="252"/>
      <c r="B3" s="252"/>
      <c r="C3" s="252"/>
      <c r="D3" s="252"/>
      <c r="E3" s="252"/>
      <c r="F3" s="252"/>
      <c r="G3" s="252"/>
      <c r="H3" s="252"/>
      <c r="I3" s="252"/>
      <c r="J3" s="252"/>
      <c r="K3" s="252"/>
    </row>
    <row r="4" spans="1:11" s="22" customFormat="1" x14ac:dyDescent="0.15">
      <c r="A4" s="253" t="s">
        <v>83</v>
      </c>
      <c r="B4" s="254"/>
      <c r="C4" s="255"/>
      <c r="D4" s="264" t="s">
        <v>91</v>
      </c>
      <c r="E4" s="262"/>
      <c r="F4" s="262"/>
      <c r="G4" s="262"/>
      <c r="H4" s="263"/>
      <c r="I4" s="96"/>
      <c r="J4" s="262" t="s">
        <v>119</v>
      </c>
      <c r="K4" s="263"/>
    </row>
    <row r="5" spans="1:11" s="4" customFormat="1" ht="26.25" customHeight="1" x14ac:dyDescent="0.2">
      <c r="A5" s="296" t="s">
        <v>98</v>
      </c>
      <c r="B5" s="297"/>
      <c r="C5" s="295"/>
      <c r="D5" s="296" t="s">
        <v>99</v>
      </c>
      <c r="E5" s="297"/>
      <c r="F5" s="297"/>
      <c r="G5" s="297"/>
      <c r="H5" s="295"/>
      <c r="I5" s="99"/>
      <c r="J5" s="294">
        <v>12345</v>
      </c>
      <c r="K5" s="295"/>
    </row>
    <row r="6" spans="1:11" s="22" customFormat="1" x14ac:dyDescent="0.15">
      <c r="A6" s="253" t="s">
        <v>84</v>
      </c>
      <c r="B6" s="254"/>
      <c r="C6" s="255"/>
      <c r="D6" s="261" t="s">
        <v>85</v>
      </c>
      <c r="E6" s="261"/>
      <c r="F6" s="261" t="s">
        <v>87</v>
      </c>
      <c r="G6" s="261"/>
      <c r="H6" s="261"/>
      <c r="I6" s="98"/>
      <c r="J6" s="256" t="s">
        <v>86</v>
      </c>
      <c r="K6" s="257"/>
    </row>
    <row r="7" spans="1:11" s="23" customFormat="1" ht="24.75" customHeight="1" thickBot="1" x14ac:dyDescent="0.25">
      <c r="A7" s="280" t="s">
        <v>92</v>
      </c>
      <c r="B7" s="281"/>
      <c r="C7" s="282"/>
      <c r="D7" s="299" t="s">
        <v>93</v>
      </c>
      <c r="E7" s="299"/>
      <c r="F7" s="298" t="s">
        <v>97</v>
      </c>
      <c r="G7" s="299"/>
      <c r="H7" s="299"/>
      <c r="I7" s="106"/>
      <c r="J7" s="292">
        <v>45409</v>
      </c>
      <c r="K7" s="293"/>
    </row>
    <row r="8" spans="1:11" s="3" customFormat="1" ht="16.5" customHeight="1" x14ac:dyDescent="0.2">
      <c r="A8" s="225" t="s">
        <v>1</v>
      </c>
      <c r="B8" s="229" t="s">
        <v>0</v>
      </c>
      <c r="C8" s="230"/>
      <c r="D8" s="219" t="s">
        <v>2</v>
      </c>
      <c r="E8" s="233"/>
      <c r="F8" s="219" t="s">
        <v>89</v>
      </c>
      <c r="G8" s="220"/>
      <c r="H8" s="220"/>
      <c r="I8" s="95"/>
      <c r="J8" s="227" t="s">
        <v>88</v>
      </c>
      <c r="K8" s="223" t="s">
        <v>8</v>
      </c>
    </row>
    <row r="9" spans="1:11" s="24" customFormat="1" ht="16.5" customHeight="1" x14ac:dyDescent="0.15">
      <c r="A9" s="226"/>
      <c r="B9" s="231"/>
      <c r="C9" s="232"/>
      <c r="D9" s="5" t="s">
        <v>3</v>
      </c>
      <c r="E9" s="5" t="s">
        <v>4</v>
      </c>
      <c r="F9" s="6" t="s">
        <v>7</v>
      </c>
      <c r="G9" s="6" t="s">
        <v>5</v>
      </c>
      <c r="H9" s="5" t="s">
        <v>6</v>
      </c>
      <c r="I9" s="101" t="s">
        <v>145</v>
      </c>
      <c r="J9" s="228"/>
      <c r="K9" s="224"/>
    </row>
    <row r="10" spans="1:11" s="28" customFormat="1" x14ac:dyDescent="0.15">
      <c r="A10" s="34">
        <v>45385</v>
      </c>
      <c r="B10" s="290" t="s">
        <v>164</v>
      </c>
      <c r="C10" s="289"/>
      <c r="D10" s="35">
        <v>158</v>
      </c>
      <c r="E10" s="36">
        <f>+D10*0.67</f>
        <v>105.86</v>
      </c>
      <c r="F10" s="37"/>
      <c r="G10" s="38"/>
      <c r="H10" s="38"/>
      <c r="I10" s="100">
        <v>49.5</v>
      </c>
      <c r="J10" s="38">
        <v>135</v>
      </c>
      <c r="K10" s="36">
        <f t="shared" ref="K10:K28" si="0">+E10+F10+G10+H10+I10+J10</f>
        <v>290.36</v>
      </c>
    </row>
    <row r="11" spans="1:11" x14ac:dyDescent="0.2">
      <c r="A11" s="34">
        <v>45386</v>
      </c>
      <c r="B11" s="290" t="s">
        <v>166</v>
      </c>
      <c r="C11" s="289"/>
      <c r="D11" s="35">
        <v>158</v>
      </c>
      <c r="E11" s="36">
        <f>+D11*0.67</f>
        <v>105.86</v>
      </c>
      <c r="F11" s="37"/>
      <c r="G11" s="38"/>
      <c r="H11" s="38"/>
      <c r="I11" s="100">
        <v>49.5</v>
      </c>
      <c r="J11" s="38"/>
      <c r="K11" s="36">
        <f t="shared" si="0"/>
        <v>155.36000000000001</v>
      </c>
    </row>
    <row r="12" spans="1:11" x14ac:dyDescent="0.2">
      <c r="A12" s="34"/>
      <c r="B12" s="288"/>
      <c r="C12" s="289"/>
      <c r="D12" s="35"/>
      <c r="E12" s="36">
        <f t="shared" ref="E12:E28" si="1">+D12*0.56</f>
        <v>0</v>
      </c>
      <c r="F12" s="37"/>
      <c r="G12" s="38"/>
      <c r="H12" s="38"/>
      <c r="I12" s="100"/>
      <c r="J12" s="38"/>
      <c r="K12" s="36">
        <f t="shared" si="0"/>
        <v>0</v>
      </c>
    </row>
    <row r="13" spans="1:11" x14ac:dyDescent="0.2">
      <c r="A13" s="34">
        <v>45392</v>
      </c>
      <c r="B13" s="290" t="s">
        <v>161</v>
      </c>
      <c r="C13" s="289"/>
      <c r="D13" s="35"/>
      <c r="E13" s="36">
        <f t="shared" si="1"/>
        <v>0</v>
      </c>
      <c r="F13" s="37"/>
      <c r="G13" s="39"/>
      <c r="H13" s="38"/>
      <c r="I13" s="100">
        <v>49.5</v>
      </c>
      <c r="J13" s="38">
        <v>152</v>
      </c>
      <c r="K13" s="36">
        <f t="shared" si="0"/>
        <v>201.5</v>
      </c>
    </row>
    <row r="14" spans="1:11" x14ac:dyDescent="0.2">
      <c r="A14" s="34">
        <v>45393</v>
      </c>
      <c r="B14" s="290" t="s">
        <v>162</v>
      </c>
      <c r="C14" s="289"/>
      <c r="D14" s="35"/>
      <c r="E14" s="36">
        <f t="shared" si="1"/>
        <v>0</v>
      </c>
      <c r="F14" s="37">
        <v>17.25</v>
      </c>
      <c r="G14" s="38"/>
      <c r="H14" s="38">
        <v>30.5</v>
      </c>
      <c r="I14" s="100"/>
      <c r="J14" s="38">
        <v>152</v>
      </c>
      <c r="K14" s="36">
        <f t="shared" si="0"/>
        <v>199.75</v>
      </c>
    </row>
    <row r="15" spans="1:11" x14ac:dyDescent="0.2">
      <c r="A15" s="86">
        <v>45394</v>
      </c>
      <c r="B15" s="283" t="s">
        <v>162</v>
      </c>
      <c r="C15" s="291"/>
      <c r="D15" s="41"/>
      <c r="E15" s="36">
        <f t="shared" si="1"/>
        <v>0</v>
      </c>
      <c r="F15" s="42">
        <v>17.25</v>
      </c>
      <c r="G15" s="43">
        <v>18.25</v>
      </c>
      <c r="H15" s="43">
        <v>30.5</v>
      </c>
      <c r="I15" s="100"/>
      <c r="J15" s="43">
        <v>152</v>
      </c>
      <c r="K15" s="36">
        <f t="shared" si="0"/>
        <v>218</v>
      </c>
    </row>
    <row r="16" spans="1:11" x14ac:dyDescent="0.2">
      <c r="A16" s="34">
        <v>45395</v>
      </c>
      <c r="B16" s="83" t="s">
        <v>163</v>
      </c>
      <c r="D16" s="35"/>
      <c r="E16" s="36">
        <f t="shared" si="1"/>
        <v>0</v>
      </c>
      <c r="F16" s="26"/>
      <c r="G16" s="27"/>
      <c r="H16" s="27"/>
      <c r="I16" s="100">
        <v>49.5</v>
      </c>
      <c r="J16" s="38">
        <f>SUM(E16:H16)</f>
        <v>0</v>
      </c>
      <c r="K16" s="36">
        <f t="shared" si="0"/>
        <v>49.5</v>
      </c>
    </row>
    <row r="17" spans="1:11" x14ac:dyDescent="0.2">
      <c r="A17" s="40"/>
      <c r="B17" s="288"/>
      <c r="C17" s="289"/>
      <c r="D17" s="41"/>
      <c r="E17" s="36">
        <f t="shared" si="1"/>
        <v>0</v>
      </c>
      <c r="F17" s="37"/>
      <c r="G17" s="38"/>
      <c r="H17" s="38"/>
      <c r="I17" s="100"/>
      <c r="J17" s="43"/>
      <c r="K17" s="36">
        <f t="shared" si="0"/>
        <v>0</v>
      </c>
    </row>
    <row r="18" spans="1:11" x14ac:dyDescent="0.2">
      <c r="A18" s="34">
        <v>45403</v>
      </c>
      <c r="B18" s="290" t="s">
        <v>165</v>
      </c>
      <c r="C18" s="289"/>
      <c r="D18" s="35">
        <v>190</v>
      </c>
      <c r="E18" s="36">
        <f>+D18*0.67</f>
        <v>127.30000000000001</v>
      </c>
      <c r="F18" s="37"/>
      <c r="G18" s="38"/>
      <c r="H18" s="38"/>
      <c r="I18" s="100"/>
      <c r="J18" s="38"/>
      <c r="K18" s="36">
        <f t="shared" si="0"/>
        <v>127.30000000000001</v>
      </c>
    </row>
    <row r="19" spans="1:11" x14ac:dyDescent="0.2">
      <c r="A19" s="34"/>
      <c r="B19" s="288"/>
      <c r="C19" s="289"/>
      <c r="D19" s="35"/>
      <c r="E19" s="36">
        <f t="shared" si="1"/>
        <v>0</v>
      </c>
      <c r="F19" s="37"/>
      <c r="G19" s="38"/>
      <c r="H19" s="38"/>
      <c r="I19" s="100"/>
      <c r="J19" s="38"/>
      <c r="K19" s="36">
        <f t="shared" si="0"/>
        <v>0</v>
      </c>
    </row>
    <row r="20" spans="1:11" x14ac:dyDescent="0.2">
      <c r="A20" s="34"/>
      <c r="B20" s="288"/>
      <c r="C20" s="289"/>
      <c r="D20" s="35"/>
      <c r="E20" s="36">
        <f t="shared" si="1"/>
        <v>0</v>
      </c>
      <c r="F20" s="37"/>
      <c r="G20" s="38"/>
      <c r="H20" s="38"/>
      <c r="I20" s="100"/>
      <c r="J20" s="38"/>
      <c r="K20" s="36">
        <f t="shared" si="0"/>
        <v>0</v>
      </c>
    </row>
    <row r="21" spans="1:11" x14ac:dyDescent="0.2">
      <c r="A21" s="34"/>
      <c r="B21" s="288"/>
      <c r="C21" s="289"/>
      <c r="D21" s="35"/>
      <c r="E21" s="36">
        <f t="shared" si="1"/>
        <v>0</v>
      </c>
      <c r="F21" s="37"/>
      <c r="G21" s="38"/>
      <c r="H21" s="38"/>
      <c r="I21" s="100"/>
      <c r="J21" s="38"/>
      <c r="K21" s="36">
        <f t="shared" si="0"/>
        <v>0</v>
      </c>
    </row>
    <row r="22" spans="1:11" x14ac:dyDescent="0.2">
      <c r="A22" s="34"/>
      <c r="B22" s="288"/>
      <c r="C22" s="289"/>
      <c r="D22" s="35"/>
      <c r="E22" s="36">
        <f t="shared" si="1"/>
        <v>0</v>
      </c>
      <c r="F22" s="37"/>
      <c r="G22" s="38"/>
      <c r="H22" s="38"/>
      <c r="I22" s="100"/>
      <c r="J22" s="38"/>
      <c r="K22" s="36">
        <f t="shared" si="0"/>
        <v>0</v>
      </c>
    </row>
    <row r="23" spans="1:11" x14ac:dyDescent="0.2">
      <c r="A23" s="34"/>
      <c r="B23" s="288"/>
      <c r="C23" s="289"/>
      <c r="D23" s="35"/>
      <c r="E23" s="36">
        <f t="shared" si="1"/>
        <v>0</v>
      </c>
      <c r="F23" s="37"/>
      <c r="G23" s="38"/>
      <c r="H23" s="38"/>
      <c r="I23" s="100"/>
      <c r="J23" s="38"/>
      <c r="K23" s="36">
        <f t="shared" si="0"/>
        <v>0</v>
      </c>
    </row>
    <row r="24" spans="1:11" x14ac:dyDescent="0.2">
      <c r="A24" s="34"/>
      <c r="B24" s="288"/>
      <c r="C24" s="289"/>
      <c r="D24" s="35"/>
      <c r="E24" s="36">
        <f t="shared" si="1"/>
        <v>0</v>
      </c>
      <c r="F24" s="37"/>
      <c r="G24" s="38"/>
      <c r="H24" s="38"/>
      <c r="I24" s="100"/>
      <c r="J24" s="38"/>
      <c r="K24" s="36">
        <f t="shared" si="0"/>
        <v>0</v>
      </c>
    </row>
    <row r="25" spans="1:11" x14ac:dyDescent="0.2">
      <c r="A25" s="34"/>
      <c r="B25" s="288"/>
      <c r="C25" s="289"/>
      <c r="D25" s="35"/>
      <c r="E25" s="36">
        <f t="shared" si="1"/>
        <v>0</v>
      </c>
      <c r="F25" s="37"/>
      <c r="G25" s="38"/>
      <c r="H25" s="38"/>
      <c r="I25" s="100"/>
      <c r="J25" s="38"/>
      <c r="K25" s="36">
        <f t="shared" si="0"/>
        <v>0</v>
      </c>
    </row>
    <row r="26" spans="1:11" x14ac:dyDescent="0.2">
      <c r="A26" s="34"/>
      <c r="B26" s="288"/>
      <c r="C26" s="289"/>
      <c r="D26" s="35"/>
      <c r="E26" s="36">
        <f t="shared" si="1"/>
        <v>0</v>
      </c>
      <c r="F26" s="37"/>
      <c r="G26" s="38"/>
      <c r="H26" s="38"/>
      <c r="I26" s="100"/>
      <c r="J26" s="38"/>
      <c r="K26" s="36">
        <f t="shared" si="0"/>
        <v>0</v>
      </c>
    </row>
    <row r="27" spans="1:11" x14ac:dyDescent="0.2">
      <c r="A27" s="34"/>
      <c r="B27" s="288"/>
      <c r="C27" s="289"/>
      <c r="D27" s="35"/>
      <c r="E27" s="36">
        <f t="shared" si="1"/>
        <v>0</v>
      </c>
      <c r="F27" s="37"/>
      <c r="G27" s="38"/>
      <c r="H27" s="38"/>
      <c r="I27" s="100"/>
      <c r="J27" s="38"/>
      <c r="K27" s="36">
        <f t="shared" si="0"/>
        <v>0</v>
      </c>
    </row>
    <row r="28" spans="1:11" x14ac:dyDescent="0.2">
      <c r="A28" s="25"/>
      <c r="B28" s="304"/>
      <c r="C28" s="305"/>
      <c r="D28" s="29"/>
      <c r="E28" s="36">
        <f t="shared" si="1"/>
        <v>0</v>
      </c>
      <c r="F28" s="26"/>
      <c r="G28" s="27"/>
      <c r="H28" s="27"/>
      <c r="I28" s="100"/>
      <c r="J28" s="30"/>
      <c r="K28" s="36">
        <f t="shared" si="0"/>
        <v>0</v>
      </c>
    </row>
    <row r="29" spans="1:11" x14ac:dyDescent="0.2">
      <c r="A29" s="7"/>
      <c r="B29" s="8"/>
      <c r="C29" s="9" t="s">
        <v>8</v>
      </c>
      <c r="D29" s="10">
        <f>SUM(D10:D28)</f>
        <v>506</v>
      </c>
      <c r="E29" s="11">
        <f>SUM(E10:E28)</f>
        <v>339.02</v>
      </c>
      <c r="F29" s="12"/>
      <c r="G29" s="13"/>
      <c r="H29" s="13"/>
      <c r="I29" s="13"/>
      <c r="J29" s="14" t="s">
        <v>9</v>
      </c>
      <c r="K29" s="15">
        <f>SUM(K10:K28)</f>
        <v>1241.77</v>
      </c>
    </row>
    <row r="30" spans="1:11" ht="15.75" customHeight="1" x14ac:dyDescent="0.2">
      <c r="A30" s="16" t="s">
        <v>1</v>
      </c>
      <c r="B30" s="285" t="s">
        <v>148</v>
      </c>
      <c r="C30" s="285"/>
      <c r="D30" s="285"/>
      <c r="E30" s="285"/>
      <c r="F30" s="285"/>
      <c r="G30" s="285"/>
      <c r="H30" s="285"/>
      <c r="I30" s="285"/>
      <c r="J30" s="285"/>
      <c r="K30" s="285"/>
    </row>
    <row r="31" spans="1:11" s="4" customFormat="1" ht="12.75" customHeight="1" x14ac:dyDescent="0.2">
      <c r="A31" s="109" t="s">
        <v>140</v>
      </c>
      <c r="B31" s="274" t="s">
        <v>94</v>
      </c>
      <c r="C31" s="275"/>
      <c r="D31" s="275"/>
      <c r="E31" s="275"/>
      <c r="F31" s="275"/>
      <c r="G31" s="275"/>
      <c r="H31" s="275"/>
      <c r="I31" s="275"/>
      <c r="J31" s="275"/>
      <c r="K31" s="45">
        <v>18</v>
      </c>
    </row>
    <row r="32" spans="1:11" s="4" customFormat="1" ht="12.75" customHeight="1" x14ac:dyDescent="0.2">
      <c r="A32" s="108" t="s">
        <v>140</v>
      </c>
      <c r="B32" s="276" t="s">
        <v>95</v>
      </c>
      <c r="C32" s="277"/>
      <c r="D32" s="277"/>
      <c r="E32" s="277"/>
      <c r="F32" s="277"/>
      <c r="G32" s="277"/>
      <c r="H32" s="277"/>
      <c r="I32" s="277"/>
      <c r="J32" s="277"/>
      <c r="K32" s="45">
        <v>12</v>
      </c>
    </row>
    <row r="33" spans="1:11" s="4" customFormat="1" ht="12.75" customHeight="1" x14ac:dyDescent="0.2">
      <c r="A33" s="46"/>
      <c r="B33" s="278"/>
      <c r="C33" s="279"/>
      <c r="D33" s="279"/>
      <c r="E33" s="279"/>
      <c r="F33" s="279"/>
      <c r="G33" s="279"/>
      <c r="H33" s="279"/>
      <c r="I33" s="279"/>
      <c r="J33" s="279"/>
      <c r="K33" s="45"/>
    </row>
    <row r="34" spans="1:11" s="4" customFormat="1" ht="12.75" customHeight="1" x14ac:dyDescent="0.2">
      <c r="A34" s="84" t="s">
        <v>138</v>
      </c>
      <c r="B34" s="276" t="s">
        <v>127</v>
      </c>
      <c r="C34" s="277"/>
      <c r="D34" s="277"/>
      <c r="E34" s="277"/>
      <c r="F34" s="277"/>
      <c r="G34" s="277"/>
      <c r="H34" s="277"/>
      <c r="I34" s="277"/>
      <c r="J34" s="277"/>
      <c r="K34" s="45">
        <v>78</v>
      </c>
    </row>
    <row r="35" spans="1:11" s="4" customFormat="1" ht="12.75" customHeight="1" x14ac:dyDescent="0.2">
      <c r="A35" s="108" t="s">
        <v>138</v>
      </c>
      <c r="B35" s="271" t="s">
        <v>147</v>
      </c>
      <c r="C35" s="272"/>
      <c r="D35" s="272"/>
      <c r="E35" s="272"/>
      <c r="F35" s="272"/>
      <c r="G35" s="272"/>
      <c r="H35" s="272"/>
      <c r="I35" s="272"/>
      <c r="J35" s="272"/>
      <c r="K35" s="45">
        <v>580</v>
      </c>
    </row>
    <row r="36" spans="1:11" s="4" customFormat="1" ht="12.75" customHeight="1" x14ac:dyDescent="0.2">
      <c r="A36" s="108" t="s">
        <v>138</v>
      </c>
      <c r="B36" s="271" t="s">
        <v>124</v>
      </c>
      <c r="C36" s="272"/>
      <c r="D36" s="272"/>
      <c r="E36" s="272"/>
      <c r="F36" s="272"/>
      <c r="G36" s="272"/>
      <c r="H36" s="272"/>
      <c r="I36" s="272"/>
      <c r="J36" s="272"/>
      <c r="K36" s="45">
        <v>245</v>
      </c>
    </row>
    <row r="37" spans="1:11" s="4" customFormat="1" ht="12.75" customHeight="1" x14ac:dyDescent="0.2">
      <c r="A37" s="108" t="s">
        <v>139</v>
      </c>
      <c r="B37" s="271" t="s">
        <v>125</v>
      </c>
      <c r="C37" s="272"/>
      <c r="D37" s="272"/>
      <c r="E37" s="272"/>
      <c r="F37" s="272"/>
      <c r="G37" s="272"/>
      <c r="H37" s="272"/>
      <c r="I37" s="272"/>
      <c r="J37" s="272"/>
      <c r="K37" s="45">
        <f>25.06*3</f>
        <v>75.179999999999993</v>
      </c>
    </row>
    <row r="38" spans="1:11" s="4" customFormat="1" ht="12.75" customHeight="1" x14ac:dyDescent="0.2">
      <c r="A38" s="108" t="s">
        <v>139</v>
      </c>
      <c r="B38" s="271" t="s">
        <v>100</v>
      </c>
      <c r="C38" s="272"/>
      <c r="D38" s="272"/>
      <c r="E38" s="272"/>
      <c r="F38" s="272"/>
      <c r="G38" s="272"/>
      <c r="H38" s="272"/>
      <c r="I38" s="272"/>
      <c r="J38" s="272"/>
      <c r="K38" s="45">
        <v>56</v>
      </c>
    </row>
    <row r="39" spans="1:11" s="4" customFormat="1" ht="12.75" customHeight="1" x14ac:dyDescent="0.2">
      <c r="A39" s="110"/>
      <c r="B39" s="273"/>
      <c r="C39" s="269"/>
      <c r="D39" s="269"/>
      <c r="E39" s="269"/>
      <c r="F39" s="269"/>
      <c r="G39" s="269"/>
      <c r="H39" s="269"/>
      <c r="I39" s="269"/>
      <c r="J39" s="269"/>
      <c r="K39" s="45"/>
    </row>
    <row r="40" spans="1:11" s="4" customFormat="1" ht="12.75" customHeight="1" x14ac:dyDescent="0.2">
      <c r="A40" s="44"/>
      <c r="B40" s="268"/>
      <c r="C40" s="269"/>
      <c r="D40" s="269"/>
      <c r="E40" s="269"/>
      <c r="F40" s="269"/>
      <c r="G40" s="269"/>
      <c r="H40" s="269"/>
      <c r="I40" s="269"/>
      <c r="J40" s="269"/>
      <c r="K40" s="45"/>
    </row>
    <row r="41" spans="1:11" s="4" customFormat="1" ht="12.75" customHeight="1" x14ac:dyDescent="0.2">
      <c r="A41" s="44"/>
      <c r="B41" s="268"/>
      <c r="C41" s="269"/>
      <c r="D41" s="269"/>
      <c r="E41" s="269"/>
      <c r="F41" s="269"/>
      <c r="G41" s="269"/>
      <c r="H41" s="269"/>
      <c r="I41" s="269"/>
      <c r="J41" s="269"/>
      <c r="K41" s="45"/>
    </row>
    <row r="42" spans="1:11" s="4" customFormat="1" ht="12.75" customHeight="1" x14ac:dyDescent="0.2">
      <c r="A42" s="44"/>
      <c r="B42" s="268"/>
      <c r="C42" s="269"/>
      <c r="D42" s="269"/>
      <c r="E42" s="269"/>
      <c r="F42" s="269"/>
      <c r="G42" s="269"/>
      <c r="H42" s="269"/>
      <c r="I42" s="269"/>
      <c r="J42" s="269"/>
      <c r="K42" s="45"/>
    </row>
    <row r="43" spans="1:11" s="4" customFormat="1" ht="12.75" customHeight="1" x14ac:dyDescent="0.2">
      <c r="A43" s="44"/>
      <c r="B43" s="268"/>
      <c r="C43" s="269"/>
      <c r="D43" s="269"/>
      <c r="E43" s="269"/>
      <c r="F43" s="269"/>
      <c r="G43" s="269"/>
      <c r="H43" s="269"/>
      <c r="I43" s="269"/>
      <c r="J43" s="269"/>
      <c r="K43" s="45"/>
    </row>
    <row r="44" spans="1:11" s="4" customFormat="1" ht="12.75" customHeight="1" x14ac:dyDescent="0.2">
      <c r="A44" s="44"/>
      <c r="B44" s="268"/>
      <c r="C44" s="269"/>
      <c r="D44" s="269"/>
      <c r="E44" s="269"/>
      <c r="F44" s="269"/>
      <c r="G44" s="269"/>
      <c r="H44" s="269"/>
      <c r="I44" s="269"/>
      <c r="J44" s="269"/>
      <c r="K44" s="45"/>
    </row>
    <row r="45" spans="1:11" s="4" customFormat="1" ht="12.75" customHeight="1" thickBot="1" x14ac:dyDescent="0.25">
      <c r="A45" s="51"/>
      <c r="B45" s="286"/>
      <c r="C45" s="287"/>
      <c r="D45" s="287"/>
      <c r="E45" s="287"/>
      <c r="F45" s="287"/>
      <c r="G45" s="287"/>
      <c r="H45" s="287"/>
      <c r="I45" s="287"/>
      <c r="J45" s="287"/>
      <c r="K45" s="32"/>
    </row>
    <row r="46" spans="1:11" ht="12.75" customHeight="1" x14ac:dyDescent="0.2">
      <c r="A46" s="97" t="s">
        <v>90</v>
      </c>
      <c r="B46" s="270" t="s">
        <v>144</v>
      </c>
      <c r="C46" s="270"/>
      <c r="D46" s="270"/>
      <c r="E46" s="270"/>
      <c r="F46" s="270"/>
      <c r="G46" s="270"/>
      <c r="H46" s="270"/>
      <c r="I46" s="270"/>
      <c r="J46" s="20" t="s">
        <v>9</v>
      </c>
      <c r="K46" s="21">
        <f>SUM(K31:K45)</f>
        <v>1064.1799999999998</v>
      </c>
    </row>
    <row r="47" spans="1:11" s="22" customFormat="1" ht="12.75" customHeight="1" thickBot="1" x14ac:dyDescent="0.2">
      <c r="A47" s="53" t="s">
        <v>103</v>
      </c>
      <c r="B47" s="270" t="s">
        <v>102</v>
      </c>
      <c r="C47" s="270"/>
      <c r="D47" s="270"/>
      <c r="E47" s="270"/>
      <c r="F47" s="270"/>
      <c r="G47" s="270"/>
      <c r="H47" s="270"/>
      <c r="I47" s="270"/>
      <c r="J47" s="14" t="s">
        <v>8</v>
      </c>
      <c r="K47" s="17">
        <f>+K46+K29</f>
        <v>2305.9499999999998</v>
      </c>
    </row>
    <row r="48" spans="1:11" s="22" customFormat="1" ht="15.75" customHeight="1" x14ac:dyDescent="0.15">
      <c r="A48" s="52" t="s">
        <v>1</v>
      </c>
      <c r="B48" s="246" t="s">
        <v>96</v>
      </c>
      <c r="C48" s="247"/>
      <c r="D48" s="247"/>
      <c r="E48" s="247"/>
      <c r="F48" s="247"/>
      <c r="G48" s="247"/>
      <c r="H48" s="247"/>
      <c r="I48" s="247"/>
      <c r="J48" s="247"/>
      <c r="K48" s="248"/>
    </row>
    <row r="49" spans="1:11" s="22" customFormat="1" ht="15.75" customHeight="1" x14ac:dyDescent="0.15">
      <c r="A49" s="87" t="s">
        <v>184</v>
      </c>
      <c r="B49" s="283" t="s">
        <v>168</v>
      </c>
      <c r="C49" s="272"/>
      <c r="D49" s="272"/>
      <c r="E49" s="272"/>
      <c r="F49" s="272"/>
      <c r="G49" s="272"/>
      <c r="H49" s="272"/>
      <c r="I49" s="272"/>
      <c r="J49" s="272"/>
      <c r="K49" s="284"/>
    </row>
    <row r="50" spans="1:11" s="22" customFormat="1" ht="15.75" customHeight="1" x14ac:dyDescent="0.15">
      <c r="A50" s="85" t="s">
        <v>138</v>
      </c>
      <c r="B50" s="283" t="s">
        <v>167</v>
      </c>
      <c r="C50" s="272"/>
      <c r="D50" s="272"/>
      <c r="E50" s="272"/>
      <c r="F50" s="272"/>
      <c r="G50" s="272"/>
      <c r="H50" s="272"/>
      <c r="I50" s="272"/>
      <c r="J50" s="272"/>
      <c r="K50" s="284"/>
    </row>
    <row r="51" spans="1:11" s="22" customFormat="1" ht="15.75" customHeight="1" x14ac:dyDescent="0.15">
      <c r="A51" s="85" t="s">
        <v>126</v>
      </c>
      <c r="B51" s="283" t="s">
        <v>168</v>
      </c>
      <c r="C51" s="272"/>
      <c r="D51" s="272"/>
      <c r="E51" s="272"/>
      <c r="F51" s="272"/>
      <c r="G51" s="272"/>
      <c r="H51" s="272"/>
      <c r="I51" s="272"/>
      <c r="J51" s="272"/>
      <c r="K51" s="284"/>
    </row>
    <row r="52" spans="1:11" s="22" customFormat="1" ht="15.75" customHeight="1" x14ac:dyDescent="0.15">
      <c r="A52" s="44"/>
      <c r="B52" s="300"/>
      <c r="C52" s="300"/>
      <c r="D52" s="300"/>
      <c r="E52" s="300"/>
      <c r="F52" s="300"/>
      <c r="G52" s="300"/>
      <c r="H52" s="300"/>
      <c r="I52" s="300"/>
      <c r="J52" s="300"/>
      <c r="K52" s="301"/>
    </row>
    <row r="53" spans="1:11" s="22" customFormat="1" ht="15.75" customHeight="1" x14ac:dyDescent="0.15">
      <c r="A53" s="44"/>
      <c r="B53" s="300"/>
      <c r="C53" s="300"/>
      <c r="D53" s="300"/>
      <c r="E53" s="300"/>
      <c r="F53" s="300"/>
      <c r="G53" s="300"/>
      <c r="H53" s="300"/>
      <c r="I53" s="300"/>
      <c r="J53" s="300"/>
      <c r="K53" s="301"/>
    </row>
    <row r="54" spans="1:11" s="22" customFormat="1" ht="15.75" customHeight="1" x14ac:dyDescent="0.15">
      <c r="A54" s="44"/>
      <c r="B54" s="300"/>
      <c r="C54" s="300"/>
      <c r="D54" s="300"/>
      <c r="E54" s="300"/>
      <c r="F54" s="300"/>
      <c r="G54" s="300"/>
      <c r="H54" s="300"/>
      <c r="I54" s="300"/>
      <c r="J54" s="300"/>
      <c r="K54" s="301"/>
    </row>
    <row r="55" spans="1:11" s="22" customFormat="1" ht="15.75" customHeight="1" x14ac:dyDescent="0.15">
      <c r="A55" s="44"/>
      <c r="B55" s="300"/>
      <c r="C55" s="300"/>
      <c r="D55" s="300"/>
      <c r="E55" s="300"/>
      <c r="F55" s="300"/>
      <c r="G55" s="300"/>
      <c r="H55" s="300"/>
      <c r="I55" s="300"/>
      <c r="J55" s="300"/>
      <c r="K55" s="301"/>
    </row>
    <row r="56" spans="1:11" s="22" customFormat="1" ht="15.75" customHeight="1" x14ac:dyDescent="0.15">
      <c r="A56" s="31"/>
      <c r="B56" s="302"/>
      <c r="C56" s="302"/>
      <c r="D56" s="302"/>
      <c r="E56" s="302"/>
      <c r="F56" s="302"/>
      <c r="G56" s="302"/>
      <c r="H56" s="302"/>
      <c r="I56" s="302"/>
      <c r="J56" s="302"/>
      <c r="K56" s="303"/>
    </row>
    <row r="57" spans="1:11" s="22" customFormat="1" ht="39.75" customHeight="1" x14ac:dyDescent="0.2">
      <c r="A57" s="238" t="s">
        <v>159</v>
      </c>
      <c r="B57" s="239"/>
      <c r="C57" s="239"/>
      <c r="D57" s="239"/>
      <c r="E57" s="239"/>
      <c r="F57" s="239"/>
      <c r="G57" s="239"/>
      <c r="H57" s="239"/>
      <c r="I57" s="239"/>
      <c r="J57" s="239"/>
      <c r="K57" s="239"/>
    </row>
    <row r="58" spans="1:11" s="22" customFormat="1" ht="58.5" customHeight="1" x14ac:dyDescent="0.15">
      <c r="A58" s="240" t="s">
        <v>149</v>
      </c>
      <c r="B58" s="241"/>
      <c r="C58" s="241"/>
      <c r="D58" s="241"/>
      <c r="E58" s="241"/>
      <c r="F58" s="241"/>
      <c r="G58" s="241"/>
      <c r="H58" s="241"/>
      <c r="I58" s="241"/>
      <c r="J58" s="241"/>
      <c r="K58" s="241"/>
    </row>
    <row r="59" spans="1:11" s="22" customFormat="1" ht="19.5" customHeight="1" x14ac:dyDescent="0.2">
      <c r="A59" s="237" t="s">
        <v>187</v>
      </c>
      <c r="B59" s="237"/>
      <c r="C59" s="237"/>
      <c r="D59" s="237"/>
      <c r="E59" s="237"/>
      <c r="F59" s="237"/>
      <c r="G59" s="237"/>
      <c r="H59" s="237"/>
      <c r="I59" s="237"/>
      <c r="J59" s="237"/>
      <c r="K59" s="237"/>
    </row>
    <row r="60" spans="1:11" s="22" customFormat="1" ht="15.75" customHeight="1" x14ac:dyDescent="0.15"/>
    <row r="61" spans="1:11" s="22" customFormat="1" ht="12.75" customHeight="1" x14ac:dyDescent="0.2">
      <c r="A61"/>
      <c r="B61"/>
      <c r="C61"/>
      <c r="D61"/>
      <c r="E61"/>
      <c r="F61"/>
      <c r="G61"/>
      <c r="H61"/>
      <c r="I61"/>
      <c r="J61"/>
      <c r="K61"/>
    </row>
    <row r="62" spans="1:11" s="22" customFormat="1" ht="12.75" customHeight="1" x14ac:dyDescent="0.2">
      <c r="A62"/>
      <c r="B62"/>
      <c r="C62"/>
      <c r="D62"/>
      <c r="E62"/>
      <c r="F62"/>
      <c r="G62"/>
      <c r="H62"/>
      <c r="I62"/>
      <c r="J62"/>
      <c r="K62" s="33"/>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2" customFormat="1" ht="12.75" customHeight="1" x14ac:dyDescent="0.2">
      <c r="A69"/>
      <c r="B69"/>
      <c r="C69"/>
      <c r="D69"/>
      <c r="E69"/>
      <c r="F69"/>
      <c r="G69"/>
      <c r="H69"/>
      <c r="I69"/>
      <c r="J69"/>
      <c r="K69" s="33"/>
    </row>
    <row r="70" spans="1:11" s="22" customFormat="1" ht="12.75" customHeight="1" x14ac:dyDescent="0.2">
      <c r="A70"/>
      <c r="B70"/>
      <c r="C70"/>
      <c r="D70"/>
      <c r="E70"/>
      <c r="F70"/>
      <c r="G70"/>
      <c r="H70"/>
      <c r="I70"/>
      <c r="J70"/>
      <c r="K70" s="33"/>
    </row>
    <row r="71" spans="1:11" s="22" customFormat="1" ht="18.75" customHeight="1" x14ac:dyDescent="0.2">
      <c r="A71"/>
      <c r="B71"/>
      <c r="C71"/>
      <c r="D71"/>
      <c r="E71"/>
      <c r="F71"/>
      <c r="G71"/>
      <c r="H71"/>
      <c r="I71"/>
      <c r="J71"/>
      <c r="K71" s="33"/>
    </row>
    <row r="72" spans="1:11" s="22" customForma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ht="9.75" customHeight="1" x14ac:dyDescent="0.2">
      <c r="A78"/>
      <c r="B78"/>
      <c r="C78"/>
      <c r="D78"/>
      <c r="E78"/>
      <c r="F78"/>
      <c r="G78"/>
      <c r="H78"/>
      <c r="I78"/>
      <c r="J78"/>
      <c r="K78" s="33"/>
    </row>
  </sheetData>
  <sheetProtection selectLockedCells="1"/>
  <mergeCells count="71">
    <mergeCell ref="B18:C18"/>
    <mergeCell ref="B21:C21"/>
    <mergeCell ref="F8:H8"/>
    <mergeCell ref="B17:C17"/>
    <mergeCell ref="A8:A9"/>
    <mergeCell ref="D8:E8"/>
    <mergeCell ref="B10:C10"/>
    <mergeCell ref="B8:C9"/>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B31:J31"/>
    <mergeCell ref="B32:J32"/>
    <mergeCell ref="B33:J33"/>
    <mergeCell ref="B34:J34"/>
    <mergeCell ref="B35:J35"/>
    <mergeCell ref="B36:J36"/>
    <mergeCell ref="B37:J37"/>
    <mergeCell ref="B38:J38"/>
    <mergeCell ref="B39:J39"/>
    <mergeCell ref="B40:J40"/>
    <mergeCell ref="B41:J41"/>
    <mergeCell ref="B42:J42"/>
    <mergeCell ref="B43:J43"/>
    <mergeCell ref="B47:I47"/>
    <mergeCell ref="B44:J44"/>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2024</vt:lpstr>
      <vt:lpstr>Travel Request</vt:lpstr>
      <vt:lpstr>Mileage Chart</vt:lpstr>
      <vt:lpstr>Example-Completed Request</vt:lpstr>
      <vt:lpstr>'Example-Completed Request'!Print_Area</vt:lpstr>
      <vt:lpstr>'Policy &amp; Rates-Jan 1, 2024'!Print_Area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George Marlton</cp:lastModifiedBy>
  <cp:lastPrinted>2021-05-12T22:06:11Z</cp:lastPrinted>
  <dcterms:created xsi:type="dcterms:W3CDTF">2000-05-03T00:01:06Z</dcterms:created>
  <dcterms:modified xsi:type="dcterms:W3CDTF">2024-01-05T03:03:52Z</dcterms:modified>
</cp:coreProperties>
</file>